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1840" windowHeight="12570" activeTab="12"/>
  </bookViews>
  <sheets>
    <sheet name="B. Arch." sheetId="1" r:id="rId1"/>
    <sheet name="B Plan" sheetId="2" r:id="rId2"/>
    <sheet name="BT" sheetId="3" r:id="rId3"/>
    <sheet name="CE" sheetId="4" r:id="rId4"/>
    <sheet name="CSE" sheetId="5" r:id="rId5"/>
    <sheet name="EE" sheetId="6" r:id="rId6"/>
    <sheet name="E&amp;I" sheetId="7" r:id="rId7"/>
    <sheet name="FAT" sheetId="8" r:id="rId8"/>
    <sheet name="IT" sheetId="9" r:id="rId9"/>
    <sheet name="ME" sheetId="10" r:id="rId10"/>
    <sheet name="TE" sheetId="11" r:id="rId11"/>
    <sheet name="Int. M.Sc. AC" sheetId="12" r:id="rId12"/>
    <sheet name="int. M Sc. AP" sheetId="13" r:id="rId13"/>
    <sheet name="Int. M.Sc. MC" sheetId="14" r:id="rId14"/>
  </sheets>
  <definedNames/>
  <calcPr fullCalcOnLoad="1"/>
</workbook>
</file>

<file path=xl/sharedStrings.xml><?xml version="1.0" encoding="utf-8"?>
<sst xmlns="http://schemas.openxmlformats.org/spreadsheetml/2006/main" count="1334" uniqueCount="1171">
  <si>
    <t>B. Tech: E&amp;I Engg</t>
  </si>
  <si>
    <t>5th sem</t>
  </si>
  <si>
    <t>batch: 2021-22</t>
  </si>
  <si>
    <t>Academic year 2023-24</t>
  </si>
  <si>
    <t>Classes started: 5.7.2023</t>
  </si>
  <si>
    <r>
      <rPr>
        <b/>
        <sz val="8.5"/>
        <rFont val="Arial"/>
        <family val="2"/>
      </rPr>
      <t>Sno</t>
    </r>
  </si>
  <si>
    <r>
      <rPr>
        <b/>
        <sz val="8.5"/>
        <rFont val="Arial"/>
        <family val="2"/>
      </rPr>
      <t>Roll</t>
    </r>
    <r>
      <rPr>
        <sz val="8.5"/>
        <rFont val="Times New Roman"/>
        <family val="1"/>
      </rPr>
      <t xml:space="preserve"> </t>
    </r>
    <r>
      <rPr>
        <b/>
        <sz val="8.5"/>
        <rFont val="Arial"/>
        <family val="2"/>
      </rPr>
      <t>No</t>
    </r>
  </si>
  <si>
    <r>
      <rPr>
        <b/>
        <sz val="8.5"/>
        <rFont val="Arial"/>
        <family val="2"/>
      </rPr>
      <t>Name</t>
    </r>
  </si>
  <si>
    <r>
      <rPr>
        <sz val="8"/>
        <rFont val="Arial"/>
        <family val="2"/>
      </rPr>
      <t>UPCIE501</t>
    </r>
  </si>
  <si>
    <r>
      <rPr>
        <sz val="8"/>
        <rFont val="Arial"/>
        <family val="2"/>
      </rPr>
      <t>UPCIE502</t>
    </r>
  </si>
  <si>
    <r>
      <rPr>
        <sz val="8"/>
        <rFont val="Arial"/>
        <family val="2"/>
      </rPr>
      <t>UPCIE503</t>
    </r>
  </si>
  <si>
    <r>
      <rPr>
        <sz val="8"/>
        <rFont val="Arial"/>
        <family val="2"/>
      </rPr>
      <t>UPCIE504</t>
    </r>
  </si>
  <si>
    <r>
      <rPr>
        <sz val="8"/>
        <rFont val="Arial"/>
        <family val="2"/>
      </rPr>
      <t>UOEIT501</t>
    </r>
  </si>
  <si>
    <r>
      <rPr>
        <sz val="8"/>
        <rFont val="Arial"/>
        <family val="2"/>
      </rPr>
      <t>UPEIE501</t>
    </r>
  </si>
  <si>
    <r>
      <rPr>
        <sz val="8"/>
        <rFont val="Arial"/>
        <family val="2"/>
      </rPr>
      <t>ULCIE501</t>
    </r>
  </si>
  <si>
    <r>
      <rPr>
        <sz val="8"/>
        <rFont val="Arial"/>
        <family val="2"/>
      </rPr>
      <t>ULCIE502</t>
    </r>
  </si>
  <si>
    <r>
      <rPr>
        <sz val="8"/>
        <rFont val="Arial"/>
        <family val="2"/>
      </rPr>
      <t>ULCIE503</t>
    </r>
  </si>
  <si>
    <r>
      <rPr>
        <sz val="8"/>
        <rFont val="Arial"/>
        <family val="2"/>
      </rPr>
      <t>MM</t>
    </r>
  </si>
  <si>
    <r>
      <rPr>
        <sz val="8"/>
        <rFont val="Arial"/>
        <family val="2"/>
      </rPr>
      <t>CSE</t>
    </r>
  </si>
  <si>
    <r>
      <rPr>
        <sz val="8"/>
        <rFont val="Arial"/>
        <family val="2"/>
      </rPr>
      <t>IDS-II</t>
    </r>
  </si>
  <si>
    <r>
      <rPr>
        <sz val="8"/>
        <rFont val="Arial"/>
        <family val="2"/>
      </rPr>
      <t>PC-I</t>
    </r>
  </si>
  <si>
    <r>
      <rPr>
        <sz val="8"/>
        <rFont val="Arial"/>
        <family val="2"/>
      </rPr>
      <t>DS</t>
    </r>
  </si>
  <si>
    <r>
      <rPr>
        <sz val="8"/>
        <rFont val="Arial"/>
        <family val="2"/>
      </rPr>
      <t>ODI</t>
    </r>
  </si>
  <si>
    <r>
      <rPr>
        <sz val="8"/>
        <rFont val="Arial"/>
        <family val="2"/>
      </rPr>
      <t>MM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LAB</t>
    </r>
  </si>
  <si>
    <r>
      <rPr>
        <sz val="8"/>
        <rFont val="Arial"/>
        <family val="2"/>
      </rPr>
      <t>CSE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LAB</t>
    </r>
  </si>
  <si>
    <r>
      <rPr>
        <sz val="8"/>
        <rFont val="Arial"/>
        <family val="2"/>
      </rPr>
      <t>PC-I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LAB</t>
    </r>
  </si>
  <si>
    <t>Credits</t>
  </si>
  <si>
    <t>Total no. of classes taken</t>
  </si>
  <si>
    <r>
      <rPr>
        <sz val="8"/>
        <rFont val="Arial"/>
        <family val="2"/>
      </rPr>
      <t>PRITI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PRIYADARSINI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PANDA</t>
    </r>
  </si>
  <si>
    <t>A1</t>
  </si>
  <si>
    <r>
      <rPr>
        <sz val="8"/>
        <rFont val="Arial"/>
        <family val="2"/>
      </rPr>
      <t>SAMBITA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KHUNTIA</t>
    </r>
  </si>
  <si>
    <r>
      <rPr>
        <sz val="8"/>
        <rFont val="Arial"/>
        <family val="2"/>
      </rPr>
      <t>ANKITA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PRIYADARSINI</t>
    </r>
  </si>
  <si>
    <r>
      <rPr>
        <sz val="8"/>
        <rFont val="Arial"/>
        <family val="2"/>
      </rPr>
      <t>ATRAYEE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JHA</t>
    </r>
  </si>
  <si>
    <r>
      <rPr>
        <sz val="8"/>
        <rFont val="Arial"/>
        <family val="2"/>
      </rPr>
      <t>ROHIT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SONAR</t>
    </r>
  </si>
  <si>
    <r>
      <rPr>
        <sz val="8"/>
        <rFont val="Arial"/>
        <family val="2"/>
      </rPr>
      <t>OMKAR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KAR</t>
    </r>
  </si>
  <si>
    <r>
      <rPr>
        <sz val="8"/>
        <rFont val="Arial"/>
        <family val="2"/>
      </rPr>
      <t>SUBHADRA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NAYAK</t>
    </r>
  </si>
  <si>
    <r>
      <rPr>
        <sz val="8"/>
        <rFont val="Arial"/>
        <family val="2"/>
      </rPr>
      <t>ARUNDHATI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SAHU</t>
    </r>
  </si>
  <si>
    <r>
      <rPr>
        <sz val="8"/>
        <rFont val="Arial"/>
        <family val="2"/>
      </rPr>
      <t>RAJIV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MOHAPATRA</t>
    </r>
  </si>
  <si>
    <r>
      <rPr>
        <sz val="8"/>
        <rFont val="Arial"/>
        <family val="2"/>
      </rPr>
      <t>D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DHRIVESH</t>
    </r>
  </si>
  <si>
    <r>
      <rPr>
        <sz val="8"/>
        <rFont val="Arial"/>
        <family val="2"/>
      </rPr>
      <t>RUPALI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TRIPATHY</t>
    </r>
  </si>
  <si>
    <r>
      <rPr>
        <sz val="8"/>
        <rFont val="Arial"/>
        <family val="2"/>
      </rPr>
      <t>ABHINAB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</t>
    </r>
  </si>
  <si>
    <r>
      <rPr>
        <sz val="8"/>
        <rFont val="Arial"/>
        <family val="2"/>
      </rPr>
      <t>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VINAY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</si>
  <si>
    <r>
      <rPr>
        <sz val="8"/>
        <rFont val="Arial"/>
        <family val="2"/>
      </rPr>
      <t>NEHA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ASHMITA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PANDA</t>
    </r>
  </si>
  <si>
    <r>
      <rPr>
        <sz val="8"/>
        <rFont val="Arial"/>
        <family val="2"/>
      </rPr>
      <t>BIKASH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PANDIT</t>
    </r>
  </si>
  <si>
    <r>
      <rPr>
        <sz val="8"/>
        <rFont val="Arial"/>
        <family val="2"/>
      </rPr>
      <t>SIDDHARTH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BEHURA</t>
    </r>
  </si>
  <si>
    <r>
      <rPr>
        <sz val="8"/>
        <rFont val="Arial"/>
        <family val="2"/>
      </rPr>
      <t>ADITYAKUMAR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MOHANTY</t>
    </r>
  </si>
  <si>
    <r>
      <rPr>
        <sz val="8"/>
        <rFont val="Arial"/>
        <family val="2"/>
      </rPr>
      <t>SASWAT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BHANJA</t>
    </r>
  </si>
  <si>
    <r>
      <rPr>
        <sz val="8"/>
        <rFont val="Arial"/>
        <family val="2"/>
      </rPr>
      <t>RITESH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JENA</t>
    </r>
  </si>
  <si>
    <r>
      <rPr>
        <sz val="8"/>
        <rFont val="Arial"/>
        <family val="2"/>
      </rPr>
      <t>BIBHUDATA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PATTNAIK</t>
    </r>
  </si>
  <si>
    <r>
      <rPr>
        <sz val="8"/>
        <rFont val="Arial"/>
        <family val="2"/>
      </rPr>
      <t>SABYASACHI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MOHANTY</t>
    </r>
  </si>
  <si>
    <r>
      <rPr>
        <sz val="8"/>
        <rFont val="Arial"/>
        <family val="2"/>
      </rPr>
      <t>SUBHAM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GUPTA</t>
    </r>
  </si>
  <si>
    <r>
      <rPr>
        <sz val="8"/>
        <rFont val="Arial"/>
        <family val="2"/>
      </rPr>
      <t>ARSHIA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SWAIN</t>
    </r>
  </si>
  <si>
    <r>
      <rPr>
        <sz val="8"/>
        <rFont val="Arial"/>
        <family val="2"/>
      </rPr>
      <t>DEBASISH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BIRMIWAL</t>
    </r>
  </si>
  <si>
    <r>
      <rPr>
        <sz val="8"/>
        <rFont val="Arial"/>
        <family val="2"/>
      </rPr>
      <t>MANISH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</si>
  <si>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BIJAYANANDA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</si>
  <si>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SWOSTIK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MOHAPATRA</t>
    </r>
  </si>
  <si>
    <r>
      <rPr>
        <sz val="8"/>
        <rFont val="Arial"/>
        <family val="2"/>
      </rPr>
      <t>SATYABRATA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SAHU</t>
    </r>
  </si>
  <si>
    <r>
      <rPr>
        <sz val="8"/>
        <rFont val="Arial"/>
        <family val="2"/>
      </rPr>
      <t>SAHIL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SAHU</t>
    </r>
  </si>
  <si>
    <r>
      <rPr>
        <sz val="8"/>
        <rFont val="Arial"/>
        <family val="2"/>
      </rPr>
      <t>SIMRAN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PANDA</t>
    </r>
  </si>
  <si>
    <r>
      <rPr>
        <sz val="8"/>
        <rFont val="Arial"/>
        <family val="2"/>
      </rPr>
      <t>SWETA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PADMA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MAHAPATRA</t>
    </r>
  </si>
  <si>
    <r>
      <rPr>
        <sz val="8"/>
        <rFont val="Arial"/>
        <family val="2"/>
      </rPr>
      <t>RITISHNA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KIRAN</t>
    </r>
  </si>
  <si>
    <t>A2</t>
  </si>
  <si>
    <r>
      <rPr>
        <sz val="8"/>
        <rFont val="Arial"/>
        <family val="2"/>
      </rPr>
      <t>SWAGAT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</si>
  <si>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DIBYADARSHAN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POTHAL</t>
    </r>
  </si>
  <si>
    <r>
      <rPr>
        <sz val="8"/>
        <rFont val="Arial"/>
        <family val="2"/>
      </rPr>
      <t>ANKITA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BEHERA</t>
    </r>
  </si>
  <si>
    <r>
      <rPr>
        <sz val="8"/>
        <rFont val="Arial"/>
        <family val="2"/>
      </rPr>
      <t>DEEPTI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MAYEE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KAMILA</t>
    </r>
  </si>
  <si>
    <r>
      <rPr>
        <sz val="8"/>
        <rFont val="Arial"/>
        <family val="2"/>
      </rPr>
      <t>PRATIK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</t>
    </r>
  </si>
  <si>
    <r>
      <rPr>
        <sz val="8"/>
        <rFont val="Arial"/>
        <family val="2"/>
      </rPr>
      <t>ANSUMAN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PANIGRAHI</t>
    </r>
  </si>
  <si>
    <r>
      <rPr>
        <sz val="8"/>
        <rFont val="Arial"/>
        <family val="2"/>
      </rPr>
      <t>DIVYASHA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SWAIN</t>
    </r>
  </si>
  <si>
    <r>
      <rPr>
        <sz val="8"/>
        <rFont val="Arial"/>
        <family val="2"/>
      </rPr>
      <t>DEBADIPTI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PANDA</t>
    </r>
  </si>
  <si>
    <r>
      <rPr>
        <sz val="8"/>
        <rFont val="Arial"/>
        <family val="2"/>
      </rPr>
      <t>SUBHALAXMI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</si>
  <si>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ASLEESA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KHUNTIA</t>
    </r>
  </si>
  <si>
    <r>
      <rPr>
        <sz val="8"/>
        <rFont val="Arial"/>
        <family val="2"/>
      </rPr>
      <t>ASHIMA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DASH</t>
    </r>
  </si>
  <si>
    <r>
      <rPr>
        <sz val="8"/>
        <rFont val="Arial"/>
        <family val="2"/>
      </rPr>
      <t>SWAGATIKA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TRIPATHY</t>
    </r>
  </si>
  <si>
    <r>
      <rPr>
        <sz val="8"/>
        <rFont val="Arial"/>
        <family val="2"/>
      </rPr>
      <t>SURYAKANTA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DASH</t>
    </r>
  </si>
  <si>
    <r>
      <rPr>
        <sz val="8"/>
        <rFont val="Arial"/>
        <family val="2"/>
      </rPr>
      <t>SUBHASHREE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SAMAL</t>
    </r>
  </si>
  <si>
    <r>
      <rPr>
        <sz val="8"/>
        <rFont val="Arial"/>
        <family val="2"/>
      </rPr>
      <t>DIPANKAR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</t>
    </r>
  </si>
  <si>
    <r>
      <rPr>
        <sz val="8"/>
        <rFont val="Arial"/>
        <family val="2"/>
      </rPr>
      <t>DEEPAK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RAJ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BEHERA</t>
    </r>
  </si>
  <si>
    <r>
      <rPr>
        <sz val="8"/>
        <rFont val="Arial"/>
        <family val="2"/>
      </rPr>
      <t>ANIKET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BHAKTA</t>
    </r>
  </si>
  <si>
    <r>
      <rPr>
        <sz val="8"/>
        <rFont val="Arial"/>
        <family val="2"/>
      </rPr>
      <t>YASIKA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AGRAWALLA</t>
    </r>
  </si>
  <si>
    <r>
      <rPr>
        <sz val="8"/>
        <rFont val="Arial"/>
        <family val="2"/>
      </rPr>
      <t>PRATEEK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MAHAPATRA</t>
    </r>
  </si>
  <si>
    <r>
      <rPr>
        <sz val="8"/>
        <rFont val="Arial"/>
        <family val="2"/>
      </rPr>
      <t>AYANESH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DASH</t>
    </r>
  </si>
  <si>
    <r>
      <rPr>
        <sz val="8"/>
        <rFont val="Arial"/>
        <family val="2"/>
      </rPr>
      <t>SOMALIN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BAGARTY</t>
    </r>
  </si>
  <si>
    <r>
      <rPr>
        <sz val="8"/>
        <rFont val="Arial"/>
        <family val="2"/>
      </rPr>
      <t>RUDRAKSH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PARIDA</t>
    </r>
  </si>
  <si>
    <r>
      <rPr>
        <sz val="8"/>
        <rFont val="Arial"/>
        <family val="2"/>
      </rPr>
      <t>AKASH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</si>
  <si>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SIPRA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NAYAK</t>
    </r>
  </si>
  <si>
    <r>
      <rPr>
        <sz val="8"/>
        <rFont val="Arial"/>
        <family val="2"/>
      </rPr>
      <t>GURUJYOTI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SAHU</t>
    </r>
  </si>
  <si>
    <r>
      <rPr>
        <sz val="8"/>
        <rFont val="Arial"/>
        <family val="2"/>
      </rPr>
      <t>LAGNAJITA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PATTANAIK</t>
    </r>
  </si>
  <si>
    <r>
      <rPr>
        <sz val="8"/>
        <rFont val="Arial"/>
        <family val="2"/>
      </rPr>
      <t>PIYUSH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PANDA</t>
    </r>
  </si>
  <si>
    <r>
      <rPr>
        <sz val="8"/>
        <rFont val="Arial"/>
        <family val="2"/>
      </rPr>
      <t>SOMYAN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NAYAK</t>
    </r>
  </si>
  <si>
    <r>
      <rPr>
        <sz val="8"/>
        <rFont val="Arial"/>
        <family val="2"/>
      </rPr>
      <t>AUROSAMPAD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MOHANTY</t>
    </r>
  </si>
  <si>
    <r>
      <rPr>
        <sz val="8"/>
        <rFont val="Arial"/>
        <family val="2"/>
      </rPr>
      <t>AKASH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DANDAPAT</t>
    </r>
  </si>
  <si>
    <r>
      <rPr>
        <sz val="8"/>
        <rFont val="Arial"/>
        <family val="2"/>
      </rPr>
      <t>BISWAS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RANJAN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BISWAL</t>
    </r>
  </si>
  <si>
    <r>
      <rPr>
        <sz val="8"/>
        <rFont val="Arial"/>
        <family val="2"/>
      </rPr>
      <t>DEEKSHA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PARIBHASHA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NAYAK</t>
    </r>
  </si>
  <si>
    <r>
      <rPr>
        <sz val="8"/>
        <rFont val="Arial"/>
        <family val="2"/>
      </rPr>
      <t>ADYASHA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PATTNAIK</t>
    </r>
  </si>
  <si>
    <r>
      <rPr>
        <sz val="8"/>
        <rFont val="Arial"/>
        <family val="2"/>
      </rPr>
      <t>KARUNAKAR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</si>
  <si>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ABINASH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DASH</t>
    </r>
  </si>
  <si>
    <r>
      <rPr>
        <sz val="8"/>
        <rFont val="Arial"/>
        <family val="2"/>
      </rPr>
      <t>JYOTIRANJAN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BHUTIA</t>
    </r>
  </si>
  <si>
    <r>
      <rPr>
        <sz val="8"/>
        <rFont val="Arial"/>
        <family val="2"/>
      </rPr>
      <t>SOUMYA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RANJAN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</si>
  <si>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t>B1</t>
  </si>
  <si>
    <r>
      <rPr>
        <sz val="8"/>
        <rFont val="Arial"/>
        <family val="2"/>
      </rPr>
      <t>GLORIA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MUND</t>
    </r>
  </si>
  <si>
    <r>
      <rPr>
        <sz val="8"/>
        <rFont val="Arial"/>
        <family val="2"/>
      </rPr>
      <t>PRACHI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PANDA</t>
    </r>
  </si>
  <si>
    <r>
      <rPr>
        <sz val="8"/>
        <rFont val="Arial"/>
        <family val="2"/>
      </rPr>
      <t>NILOTPAL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SINGHA</t>
    </r>
  </si>
  <si>
    <r>
      <rPr>
        <sz val="8"/>
        <rFont val="Arial"/>
        <family val="2"/>
      </rPr>
      <t>SHRUTI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LENKA</t>
    </r>
  </si>
  <si>
    <r>
      <rPr>
        <sz val="8"/>
        <rFont val="Arial"/>
        <family val="2"/>
      </rPr>
      <t>AUM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SWAROOP</t>
    </r>
  </si>
  <si>
    <r>
      <rPr>
        <sz val="8"/>
        <rFont val="Arial"/>
        <family val="2"/>
      </rPr>
      <t>SUBHANKAR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PANDA</t>
    </r>
  </si>
  <si>
    <r>
      <rPr>
        <sz val="8"/>
        <rFont val="Arial"/>
        <family val="2"/>
      </rPr>
      <t>Swapnil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Meher</t>
    </r>
  </si>
  <si>
    <r>
      <rPr>
        <sz val="8"/>
        <rFont val="Arial"/>
        <family val="2"/>
      </rPr>
      <t>SWAYAMPRAVA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MAHAPATRA</t>
    </r>
  </si>
  <si>
    <r>
      <rPr>
        <sz val="8"/>
        <rFont val="Arial"/>
        <family val="2"/>
      </rPr>
      <t>SWAPNALEEN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JENA</t>
    </r>
  </si>
  <si>
    <r>
      <rPr>
        <sz val="8"/>
        <rFont val="Arial"/>
        <family val="2"/>
      </rPr>
      <t>TUSAR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KANTA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SETHI</t>
    </r>
  </si>
  <si>
    <r>
      <rPr>
        <sz val="8"/>
        <rFont val="Arial"/>
        <family val="2"/>
      </rPr>
      <t>GURBASHISH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SAMANTARAY</t>
    </r>
  </si>
  <si>
    <r>
      <rPr>
        <sz val="8"/>
        <rFont val="Arial"/>
        <family val="2"/>
      </rPr>
      <t>BIREN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BISWAL</t>
    </r>
  </si>
  <si>
    <r>
      <rPr>
        <sz val="8"/>
        <rFont val="Arial"/>
        <family val="2"/>
      </rPr>
      <t>ISHANI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</t>
    </r>
  </si>
  <si>
    <r>
      <rPr>
        <sz val="8"/>
        <rFont val="Arial"/>
        <family val="2"/>
      </rPr>
      <t>JYOTI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MISHRA</t>
    </r>
  </si>
  <si>
    <r>
      <rPr>
        <sz val="8"/>
        <rFont val="Arial"/>
        <family val="2"/>
      </rPr>
      <t>AMRIT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NAYAK</t>
    </r>
  </si>
  <si>
    <r>
      <rPr>
        <sz val="8"/>
        <rFont val="Arial"/>
        <family val="2"/>
      </rPr>
      <t>MANAS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RANJAN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BARIK</t>
    </r>
  </si>
  <si>
    <r>
      <rPr>
        <sz val="8"/>
        <rFont val="Arial"/>
        <family val="2"/>
      </rPr>
      <t>SUBHAM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</t>
    </r>
  </si>
  <si>
    <r>
      <rPr>
        <sz val="8"/>
        <rFont val="Arial"/>
        <family val="2"/>
      </rPr>
      <t>ABINASH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BEHERA</t>
    </r>
  </si>
  <si>
    <r>
      <rPr>
        <sz val="8"/>
        <rFont val="Arial"/>
        <family val="2"/>
      </rPr>
      <t>ARPITA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DALAI</t>
    </r>
  </si>
  <si>
    <r>
      <rPr>
        <sz val="8"/>
        <rFont val="Arial"/>
        <family val="2"/>
      </rPr>
      <t>SUSHREE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SWAGATIKA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</si>
  <si>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SAMIKSHYA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NAYAK</t>
    </r>
  </si>
  <si>
    <r>
      <rPr>
        <sz val="8"/>
        <rFont val="Arial"/>
        <family val="2"/>
      </rPr>
      <t>SUMIT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ORAM</t>
    </r>
  </si>
  <si>
    <r>
      <rPr>
        <sz val="8"/>
        <rFont val="Arial"/>
        <family val="2"/>
      </rPr>
      <t>DIGBIJAYEE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KAR</t>
    </r>
  </si>
  <si>
    <r>
      <rPr>
        <sz val="8"/>
        <rFont val="Arial"/>
        <family val="2"/>
      </rPr>
      <t>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PRATYASA</t>
    </r>
  </si>
  <si>
    <r>
      <rPr>
        <sz val="8"/>
        <rFont val="Arial"/>
        <family val="2"/>
      </rPr>
      <t>ABHIJIT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JENA</t>
    </r>
  </si>
  <si>
    <r>
      <rPr>
        <sz val="8"/>
        <rFont val="Arial"/>
        <family val="2"/>
      </rPr>
      <t>PRITAM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DORA</t>
    </r>
  </si>
  <si>
    <r>
      <rPr>
        <sz val="8"/>
        <rFont val="Arial"/>
        <family val="2"/>
      </rPr>
      <t>REEBEKA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KHALKHO</t>
    </r>
  </si>
  <si>
    <r>
      <rPr>
        <sz val="8"/>
        <rFont val="Arial"/>
        <family val="2"/>
      </rPr>
      <t>TANISHA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MISHRA</t>
    </r>
  </si>
  <si>
    <r>
      <rPr>
        <sz val="8"/>
        <rFont val="Arial"/>
        <family val="2"/>
      </rPr>
      <t>MAHIMA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TOPPO</t>
    </r>
  </si>
  <si>
    <r>
      <rPr>
        <sz val="8"/>
        <rFont val="Arial"/>
        <family val="2"/>
      </rPr>
      <t>BHABESH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RANJAN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NAIK</t>
    </r>
  </si>
  <si>
    <r>
      <rPr>
        <sz val="8"/>
        <rFont val="Arial"/>
        <family val="2"/>
      </rPr>
      <t>PIYUSH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PATI</t>
    </r>
  </si>
  <si>
    <r>
      <rPr>
        <sz val="8"/>
        <rFont val="Arial"/>
        <family val="2"/>
      </rPr>
      <t>SATYAPRAKASH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MOHAPATRA</t>
    </r>
  </si>
  <si>
    <r>
      <rPr>
        <sz val="8"/>
        <rFont val="Arial"/>
        <family val="2"/>
      </rPr>
      <t>ANAMIKA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PATI</t>
    </r>
  </si>
  <si>
    <r>
      <rPr>
        <sz val="8"/>
        <rFont val="Arial"/>
        <family val="2"/>
      </rPr>
      <t>ALEX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KUJUR</t>
    </r>
  </si>
  <si>
    <t>B2</t>
  </si>
  <si>
    <r>
      <rPr>
        <sz val="8"/>
        <rFont val="Arial"/>
        <family val="2"/>
      </rPr>
      <t>GAYATRI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MUNDA</t>
    </r>
  </si>
  <si>
    <r>
      <rPr>
        <sz val="8"/>
        <rFont val="Arial"/>
        <family val="2"/>
      </rPr>
      <t>PRERANA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SENAPATI</t>
    </r>
  </si>
  <si>
    <r>
      <rPr>
        <sz val="8"/>
        <rFont val="Arial"/>
        <family val="2"/>
      </rPr>
      <t>RAKESH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NAYAK</t>
    </r>
  </si>
  <si>
    <r>
      <rPr>
        <sz val="8"/>
        <rFont val="Arial"/>
        <family val="2"/>
      </rPr>
      <t>AMITABH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BHOI</t>
    </r>
  </si>
  <si>
    <r>
      <rPr>
        <sz val="8"/>
        <rFont val="Arial"/>
        <family val="2"/>
      </rPr>
      <t>RITISHA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PRANJAL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LUGUN</t>
    </r>
  </si>
  <si>
    <r>
      <rPr>
        <sz val="8"/>
        <rFont val="Arial"/>
        <family val="2"/>
      </rPr>
      <t>RAJAJI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RAJESWAR</t>
    </r>
  </si>
  <si>
    <r>
      <rPr>
        <sz val="8"/>
        <rFont val="Arial"/>
        <family val="2"/>
      </rPr>
      <t>SOUMYA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RANJAN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PADHY</t>
    </r>
  </si>
  <si>
    <r>
      <rPr>
        <sz val="8"/>
        <rFont val="Arial"/>
        <family val="2"/>
      </rPr>
      <t>SUMIT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PRADHAN</t>
    </r>
  </si>
  <si>
    <r>
      <rPr>
        <sz val="8"/>
        <rFont val="Arial"/>
        <family val="2"/>
      </rPr>
      <t>ANSUMAN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SWAIN</t>
    </r>
  </si>
  <si>
    <r>
      <rPr>
        <sz val="8"/>
        <rFont val="Arial"/>
        <family val="2"/>
      </rPr>
      <t>AKASH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NAHAK</t>
    </r>
  </si>
  <si>
    <r>
      <rPr>
        <sz val="8"/>
        <rFont val="Arial"/>
        <family val="2"/>
      </rPr>
      <t>SANTOSH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PANDA</t>
    </r>
  </si>
  <si>
    <r>
      <rPr>
        <sz val="8"/>
        <rFont val="Arial"/>
        <family val="2"/>
      </rPr>
      <t>AMLAN</t>
    </r>
  </si>
  <si>
    <r>
      <rPr>
        <sz val="8"/>
        <rFont val="Arial"/>
        <family val="2"/>
      </rPr>
      <t>NISHANT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BEHERA</t>
    </r>
  </si>
  <si>
    <r>
      <rPr>
        <sz val="8"/>
        <rFont val="Arial"/>
        <family val="2"/>
      </rPr>
      <t>SOUMYARANJAN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PANDA</t>
    </r>
  </si>
  <si>
    <r>
      <rPr>
        <sz val="8"/>
        <rFont val="Arial"/>
        <family val="2"/>
      </rPr>
      <t>TRUPTIMAYEE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NAYAK</t>
    </r>
  </si>
  <si>
    <r>
      <rPr>
        <sz val="8"/>
        <rFont val="Arial"/>
        <family val="2"/>
      </rPr>
      <t>ARCHANA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PATRO</t>
    </r>
  </si>
  <si>
    <r>
      <rPr>
        <sz val="8"/>
        <rFont val="Arial"/>
        <family val="2"/>
      </rPr>
      <t>SAMEER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RANJAN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SADANGI</t>
    </r>
  </si>
  <si>
    <r>
      <rPr>
        <sz val="8"/>
        <rFont val="Arial"/>
        <family val="2"/>
      </rPr>
      <t>CHINMAYA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</si>
  <si>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SHUVAM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SMARAK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NAYAK</t>
    </r>
  </si>
  <si>
    <r>
      <rPr>
        <sz val="8"/>
        <rFont val="Arial"/>
        <family val="2"/>
      </rPr>
      <t>MD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AAMIR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SHEIKH</t>
    </r>
  </si>
  <si>
    <r>
      <rPr>
        <sz val="8"/>
        <rFont val="Arial"/>
        <family val="2"/>
      </rPr>
      <t>PRIYAMBADA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PRIYADARSHINI</t>
    </r>
  </si>
  <si>
    <r>
      <rPr>
        <sz val="8"/>
        <rFont val="Arial"/>
        <family val="2"/>
      </rPr>
      <t>RAJKISHORE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PRUSTY</t>
    </r>
  </si>
  <si>
    <r>
      <rPr>
        <sz val="8"/>
        <rFont val="Arial"/>
        <family val="2"/>
      </rPr>
      <t>JAYADEEP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SAMAL</t>
    </r>
  </si>
  <si>
    <t>Vishal Kumar Parida</t>
  </si>
  <si>
    <r>
      <rPr>
        <sz val="8"/>
        <rFont val="Arial"/>
        <family val="2"/>
      </rPr>
      <t>ROSHAN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JENA</t>
    </r>
  </si>
  <si>
    <r>
      <rPr>
        <sz val="8"/>
        <rFont val="Arial"/>
        <family val="2"/>
      </rPr>
      <t>AMRUT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ANUBHAV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PRAHARAJ</t>
    </r>
  </si>
  <si>
    <r>
      <rPr>
        <sz val="8"/>
        <rFont val="Arial"/>
        <family val="2"/>
      </rPr>
      <t>ALIVA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PRIYADARSHINI</t>
    </r>
  </si>
  <si>
    <r>
      <rPr>
        <sz val="8"/>
        <rFont val="Arial"/>
        <family val="2"/>
      </rPr>
      <t>AMAN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THAKUR</t>
    </r>
  </si>
  <si>
    <r>
      <rPr>
        <sz val="8"/>
        <rFont val="Arial"/>
        <family val="2"/>
      </rPr>
      <t>ABHISEK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MOHAPATRA</t>
    </r>
  </si>
  <si>
    <r>
      <rPr>
        <sz val="8"/>
        <rFont val="Arial"/>
        <family val="2"/>
      </rPr>
      <t>JASHOBANT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PADHI</t>
    </r>
  </si>
  <si>
    <r>
      <rPr>
        <sz val="8"/>
        <rFont val="Arial"/>
        <family val="2"/>
      </rPr>
      <t>SOURAV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</si>
  <si>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SOUMYA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PRASAD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PATTNAIK</t>
    </r>
  </si>
  <si>
    <r>
      <rPr>
        <sz val="8"/>
        <rFont val="Arial"/>
        <family val="2"/>
      </rPr>
      <t>PREETAM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PATTNAYAK</t>
    </r>
  </si>
  <si>
    <r>
      <rPr>
        <sz val="8"/>
        <rFont val="Arial"/>
        <family val="2"/>
      </rPr>
      <t>ANKIT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RANA</t>
    </r>
  </si>
  <si>
    <t>Attendance report: as on 31.8.2023</t>
  </si>
  <si>
    <t>% attendance as on 31.8.2023</t>
  </si>
  <si>
    <t>A(24),B(20)</t>
  </si>
  <si>
    <t>A(21),B(16)</t>
  </si>
  <si>
    <t>Nil</t>
  </si>
  <si>
    <t>A1(8),A2(8),B1(8),B2(8)</t>
  </si>
  <si>
    <t>A(20),B(21)</t>
  </si>
  <si>
    <t>A(21),B(25)</t>
  </si>
  <si>
    <t>A1(6),A2(7),B1(8),B2(8)</t>
  </si>
  <si>
    <t>A1(8),A2(9),B1(9),B2(9)</t>
  </si>
  <si>
    <t>66,66</t>
  </si>
  <si>
    <t>A(18),B(18)</t>
  </si>
  <si>
    <t>B. Tech: Biotech</t>
  </si>
  <si>
    <t>Batch: 2021-22</t>
  </si>
  <si>
    <t>Classes started: 5.8.2023</t>
  </si>
  <si>
    <t>Attendance report: as on 31-08-2023</t>
  </si>
  <si>
    <r>
      <rPr>
        <sz val="8"/>
        <rFont val="Arial"/>
        <family val="2"/>
      </rPr>
      <t>UPCBT501</t>
    </r>
  </si>
  <si>
    <r>
      <rPr>
        <sz val="8"/>
        <rFont val="Arial"/>
        <family val="2"/>
      </rPr>
      <t>UPCBT502</t>
    </r>
  </si>
  <si>
    <r>
      <rPr>
        <sz val="8"/>
        <rFont val="Arial"/>
        <family val="2"/>
      </rPr>
      <t>UPCBT503</t>
    </r>
  </si>
  <si>
    <r>
      <rPr>
        <sz val="8"/>
        <rFont val="Arial"/>
        <family val="2"/>
      </rPr>
      <t>UPCBT504</t>
    </r>
  </si>
  <si>
    <r>
      <rPr>
        <sz val="8"/>
        <rFont val="Arial"/>
        <family val="2"/>
      </rPr>
      <t>UPEBT501</t>
    </r>
  </si>
  <si>
    <r>
      <rPr>
        <sz val="8"/>
        <rFont val="Arial"/>
        <family val="2"/>
      </rPr>
      <t>ULCBT501</t>
    </r>
  </si>
  <si>
    <r>
      <rPr>
        <sz val="8"/>
        <rFont val="Arial"/>
        <family val="2"/>
      </rPr>
      <t>ULCBT502</t>
    </r>
  </si>
  <si>
    <r>
      <rPr>
        <sz val="8"/>
        <rFont val="Arial"/>
        <family val="2"/>
      </rPr>
      <t>ULCBT503</t>
    </r>
  </si>
  <si>
    <r>
      <rPr>
        <sz val="8"/>
        <rFont val="Arial"/>
        <family val="2"/>
      </rPr>
      <t>BT</t>
    </r>
  </si>
  <si>
    <r>
      <rPr>
        <sz val="8"/>
        <rFont val="Arial"/>
        <family val="2"/>
      </rPr>
      <t>PAB</t>
    </r>
  </si>
  <si>
    <r>
      <rPr>
        <sz val="8"/>
        <rFont val="Arial"/>
        <family val="2"/>
      </rPr>
      <t>BE</t>
    </r>
  </si>
  <si>
    <r>
      <rPr>
        <sz val="8"/>
        <rFont val="Arial"/>
        <family val="2"/>
      </rPr>
      <t>IMT</t>
    </r>
  </si>
  <si>
    <r>
      <rPr>
        <sz val="8"/>
        <rFont val="Arial"/>
        <family val="2"/>
      </rPr>
      <t>IMET</t>
    </r>
  </si>
  <si>
    <r>
      <rPr>
        <sz val="8"/>
        <rFont val="Arial"/>
        <family val="2"/>
      </rPr>
      <t>BEL</t>
    </r>
  </si>
  <si>
    <r>
      <rPr>
        <sz val="8"/>
        <rFont val="Arial"/>
        <family val="2"/>
      </rPr>
      <t>PAB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LAB</t>
    </r>
  </si>
  <si>
    <r>
      <rPr>
        <sz val="8"/>
        <rFont val="Arial"/>
        <family val="2"/>
      </rPr>
      <t>IMT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LAB</t>
    </r>
  </si>
  <si>
    <t>% attendance as on 31-08-2023</t>
  </si>
  <si>
    <r>
      <rPr>
        <sz val="8"/>
        <rFont val="Arial"/>
        <family val="2"/>
      </rPr>
      <t>SUBHRAPRIT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</si>
  <si>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NISHANTH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PANDA</t>
    </r>
  </si>
  <si>
    <r>
      <rPr>
        <sz val="8"/>
        <rFont val="Arial"/>
        <family val="2"/>
      </rPr>
      <t>AMRITA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BISWAL</t>
    </r>
  </si>
  <si>
    <r>
      <rPr>
        <sz val="8"/>
        <rFont val="Arial"/>
        <family val="2"/>
      </rPr>
      <t>SUKANYA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SAHU</t>
    </r>
  </si>
  <si>
    <r>
      <rPr>
        <sz val="8"/>
        <rFont val="Arial"/>
        <family val="2"/>
      </rPr>
      <t>PRITISH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ACHARYA</t>
    </r>
  </si>
  <si>
    <r>
      <rPr>
        <sz val="8"/>
        <rFont val="Arial"/>
        <family val="2"/>
      </rPr>
      <t>SUBHASHISH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RAY</t>
    </r>
  </si>
  <si>
    <r>
      <rPr>
        <sz val="8"/>
        <rFont val="Arial"/>
        <family val="2"/>
      </rPr>
      <t>SUDESHNA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SUTAR</t>
    </r>
  </si>
  <si>
    <r>
      <rPr>
        <sz val="8"/>
        <rFont val="Arial"/>
        <family val="2"/>
      </rPr>
      <t>ANYESHA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ROY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CHOUDHURY</t>
    </r>
  </si>
  <si>
    <r>
      <rPr>
        <sz val="8"/>
        <rFont val="Arial"/>
        <family val="2"/>
      </rPr>
      <t>DEEPAK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MALIK</t>
    </r>
  </si>
  <si>
    <r>
      <rPr>
        <sz val="8"/>
        <rFont val="Arial"/>
        <family val="2"/>
      </rPr>
      <t>SMRUTILEKHA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MALLICK</t>
    </r>
  </si>
  <si>
    <r>
      <rPr>
        <sz val="8"/>
        <rFont val="Arial"/>
        <family val="2"/>
      </rPr>
      <t>SUBHASHREE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BEHERA</t>
    </r>
  </si>
  <si>
    <r>
      <rPr>
        <sz val="8"/>
        <rFont val="Arial"/>
        <family val="2"/>
      </rPr>
      <t>IPSITA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MOHAPATRA</t>
    </r>
  </si>
  <si>
    <r>
      <rPr>
        <sz val="8"/>
        <rFont val="Arial"/>
        <family val="2"/>
      </rPr>
      <t>PRADEEP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JYOUTI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MISHRA</t>
    </r>
  </si>
  <si>
    <r>
      <rPr>
        <sz val="8"/>
        <rFont val="Arial"/>
        <family val="2"/>
      </rPr>
      <t>ABHISEK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SAMANTRAY</t>
    </r>
  </si>
  <si>
    <r>
      <rPr>
        <sz val="8"/>
        <rFont val="Arial"/>
        <family val="2"/>
      </rPr>
      <t>AMRITA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MALLICK</t>
    </r>
  </si>
  <si>
    <r>
      <rPr>
        <sz val="8"/>
        <rFont val="Arial"/>
        <family val="2"/>
      </rPr>
      <t>SOHAN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KAUSTAV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</t>
    </r>
  </si>
  <si>
    <r>
      <rPr>
        <sz val="8"/>
        <rFont val="Arial"/>
        <family val="2"/>
      </rPr>
      <t>SABANA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QUADRI</t>
    </r>
  </si>
  <si>
    <r>
      <rPr>
        <sz val="8"/>
        <rFont val="Arial"/>
        <family val="2"/>
      </rPr>
      <t>SRABANI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BEHERA</t>
    </r>
  </si>
  <si>
    <r>
      <rPr>
        <sz val="8"/>
        <rFont val="Arial"/>
        <family val="2"/>
      </rPr>
      <t>ARPIT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BURH</t>
    </r>
  </si>
  <si>
    <r>
      <rPr>
        <sz val="8"/>
        <rFont val="Arial"/>
        <family val="2"/>
      </rPr>
      <t>NIKITA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NISITHA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DARSHINI</t>
    </r>
  </si>
  <si>
    <r>
      <rPr>
        <sz val="8"/>
        <rFont val="Arial"/>
        <family val="2"/>
      </rPr>
      <t>ANIKET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MISHRA</t>
    </r>
  </si>
  <si>
    <r>
      <rPr>
        <sz val="8"/>
        <rFont val="Arial"/>
        <family val="2"/>
      </rPr>
      <t>RAHUL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SAMANTARAY</t>
    </r>
  </si>
  <si>
    <r>
      <rPr>
        <sz val="8"/>
        <rFont val="Arial"/>
        <family val="2"/>
      </rPr>
      <t>ANSHUMAN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DASH</t>
    </r>
  </si>
  <si>
    <r>
      <rPr>
        <sz val="8"/>
        <rFont val="Arial"/>
        <family val="2"/>
      </rPr>
      <t>AAYESHA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MISHRA</t>
    </r>
  </si>
  <si>
    <r>
      <rPr>
        <sz val="8"/>
        <rFont val="Arial"/>
        <family val="2"/>
      </rPr>
      <t>SWETAPADMA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</si>
  <si>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SIMON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VARGHESE</t>
    </r>
  </si>
  <si>
    <r>
      <rPr>
        <sz val="8"/>
        <rFont val="Arial"/>
        <family val="2"/>
      </rPr>
      <t>KUMARI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ANKITA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NAYAK</t>
    </r>
  </si>
  <si>
    <r>
      <rPr>
        <sz val="8"/>
        <rFont val="Arial"/>
        <family val="2"/>
      </rPr>
      <t>SURESH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SAHU</t>
    </r>
  </si>
  <si>
    <r>
      <rPr>
        <sz val="8"/>
        <rFont val="Arial"/>
        <family val="2"/>
      </rPr>
      <t>MEGHAMBARI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MISHRA</t>
    </r>
  </si>
  <si>
    <r>
      <rPr>
        <sz val="8"/>
        <rFont val="Arial"/>
        <family val="2"/>
      </rPr>
      <t>DEBJYOTI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SARKAR</t>
    </r>
  </si>
  <si>
    <t>B. Tech: CSE</t>
  </si>
  <si>
    <t>Attendance report: as on 4.9.2023</t>
  </si>
  <si>
    <t>Regd No</t>
  </si>
  <si>
    <t>UPCCS501</t>
  </si>
  <si>
    <t>UPCCS502</t>
  </si>
  <si>
    <t>UPCCS503</t>
  </si>
  <si>
    <t>UPCCS504</t>
  </si>
  <si>
    <t>UOEIE501</t>
  </si>
  <si>
    <t>UPECS501</t>
  </si>
  <si>
    <t>ULCCS501</t>
  </si>
  <si>
    <t>ULCCS502</t>
  </si>
  <si>
    <t>ULCCS503</t>
  </si>
  <si>
    <t>DBMS</t>
  </si>
  <si>
    <t>CN</t>
  </si>
  <si>
    <t>IWT</t>
  </si>
  <si>
    <t>AI</t>
  </si>
  <si>
    <t>DC</t>
  </si>
  <si>
    <t>ACA</t>
  </si>
  <si>
    <r>
      <rPr>
        <b/>
        <sz val="8"/>
        <rFont val="Arial"/>
        <family val="2"/>
      </rPr>
      <t>DBMS</t>
    </r>
    <r>
      <rPr>
        <b/>
        <sz val="8"/>
        <rFont val="Times New Roman"/>
        <family val="1"/>
      </rPr>
      <t xml:space="preserve"> </t>
    </r>
    <r>
      <rPr>
        <b/>
        <sz val="8"/>
        <rFont val="Arial"/>
        <family val="2"/>
      </rPr>
      <t>LAB</t>
    </r>
  </si>
  <si>
    <r>
      <rPr>
        <b/>
        <sz val="8"/>
        <rFont val="Arial"/>
        <family val="2"/>
      </rPr>
      <t>CN</t>
    </r>
    <r>
      <rPr>
        <b/>
        <sz val="8"/>
        <rFont val="Times New Roman"/>
        <family val="1"/>
      </rPr>
      <t xml:space="preserve"> </t>
    </r>
    <r>
      <rPr>
        <b/>
        <sz val="8"/>
        <rFont val="Arial"/>
        <family val="2"/>
      </rPr>
      <t>LAB</t>
    </r>
  </si>
  <si>
    <r>
      <rPr>
        <b/>
        <sz val="8"/>
        <rFont val="Arial"/>
        <family val="2"/>
      </rPr>
      <t>IWT</t>
    </r>
    <r>
      <rPr>
        <b/>
        <sz val="8"/>
        <rFont val="Times New Roman"/>
        <family val="1"/>
      </rPr>
      <t xml:space="preserve"> </t>
    </r>
    <r>
      <rPr>
        <b/>
        <sz val="8"/>
        <rFont val="Arial"/>
        <family val="2"/>
      </rPr>
      <t>LAB</t>
    </r>
  </si>
  <si>
    <t>% attendance as on 4.9.2023</t>
  </si>
  <si>
    <r>
      <rPr>
        <sz val="8"/>
        <rFont val="Arial"/>
        <family val="2"/>
      </rPr>
      <t>BHUBAN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PATRA</t>
    </r>
  </si>
  <si>
    <r>
      <rPr>
        <sz val="8"/>
        <rFont val="Arial"/>
        <family val="2"/>
      </rPr>
      <t>BIKRAM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DANGUA</t>
    </r>
  </si>
  <si>
    <r>
      <rPr>
        <sz val="8"/>
        <rFont val="Arial"/>
        <family val="2"/>
      </rPr>
      <t>PURNAMITA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BARAL</t>
    </r>
  </si>
  <si>
    <r>
      <rPr>
        <sz val="8"/>
        <rFont val="Arial"/>
        <family val="2"/>
      </rPr>
      <t>DEVASHISH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PANIGRAHI</t>
    </r>
  </si>
  <si>
    <r>
      <rPr>
        <sz val="8"/>
        <rFont val="Arial"/>
        <family val="2"/>
      </rPr>
      <t>SAKET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NANDA</t>
    </r>
  </si>
  <si>
    <r>
      <rPr>
        <sz val="8"/>
        <rFont val="Arial"/>
        <family val="2"/>
      </rPr>
      <t>ASHUTOSH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PANDA</t>
    </r>
  </si>
  <si>
    <r>
      <rPr>
        <sz val="8"/>
        <rFont val="Arial"/>
        <family val="2"/>
      </rPr>
      <t>BIPLAB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NAYAK</t>
    </r>
  </si>
  <si>
    <r>
      <rPr>
        <sz val="8"/>
        <rFont val="Arial"/>
        <family val="2"/>
      </rPr>
      <t>SUMIT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PATTANAYAK</t>
    </r>
  </si>
  <si>
    <r>
      <rPr>
        <sz val="8"/>
        <rFont val="Arial"/>
        <family val="2"/>
      </rPr>
      <t>KALINGA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KHATUA</t>
    </r>
  </si>
  <si>
    <r>
      <rPr>
        <sz val="8"/>
        <rFont val="Arial"/>
        <family val="2"/>
      </rPr>
      <t>SUBHAM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PARIDA</t>
    </r>
  </si>
  <si>
    <r>
      <rPr>
        <sz val="8"/>
        <rFont val="Arial"/>
        <family val="2"/>
      </rPr>
      <t>SARTHAK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SHUKLA</t>
    </r>
  </si>
  <si>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SANTOSH</t>
    </r>
  </si>
  <si>
    <r>
      <rPr>
        <sz val="8"/>
        <rFont val="Arial"/>
        <family val="2"/>
      </rPr>
      <t>MIRZA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MATIN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BAIG</t>
    </r>
  </si>
  <si>
    <r>
      <rPr>
        <sz val="8"/>
        <rFont val="Arial"/>
        <family val="2"/>
      </rPr>
      <t>SYED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KAFILUR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REHMAN</t>
    </r>
  </si>
  <si>
    <r>
      <rPr>
        <sz val="8"/>
        <rFont val="Arial"/>
        <family val="2"/>
      </rPr>
      <t>SHYAM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SUNDER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GOUDA</t>
    </r>
  </si>
  <si>
    <r>
      <rPr>
        <sz val="8"/>
        <rFont val="Arial"/>
        <family val="2"/>
      </rPr>
      <t>DEV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ASHRIT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BEHERA</t>
    </r>
  </si>
  <si>
    <r>
      <rPr>
        <sz val="8"/>
        <rFont val="Arial"/>
        <family val="2"/>
      </rPr>
      <t>JAHNAVI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LENKA</t>
    </r>
  </si>
  <si>
    <r>
      <rPr>
        <sz val="8"/>
        <rFont val="Arial"/>
        <family val="2"/>
      </rPr>
      <t>NEETIMAN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KAR</t>
    </r>
  </si>
  <si>
    <r>
      <rPr>
        <sz val="8"/>
        <rFont val="Arial"/>
        <family val="2"/>
      </rPr>
      <t>NEELIMA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MOHANTY</t>
    </r>
  </si>
  <si>
    <r>
      <rPr>
        <sz val="8"/>
        <rFont val="Arial"/>
        <family val="2"/>
      </rPr>
      <t>SUBHASISH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BEHERA</t>
    </r>
  </si>
  <si>
    <r>
      <rPr>
        <sz val="8"/>
        <rFont val="Arial"/>
        <family val="2"/>
      </rPr>
      <t>DEBABRATA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</si>
  <si>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PARAS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SINGH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BHATIA</t>
    </r>
  </si>
  <si>
    <r>
      <rPr>
        <sz val="8"/>
        <rFont val="Arial"/>
        <family val="2"/>
      </rPr>
      <t>JAYANT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AGARWAL</t>
    </r>
  </si>
  <si>
    <r>
      <rPr>
        <sz val="8"/>
        <rFont val="Arial"/>
        <family val="2"/>
      </rPr>
      <t>TANISHA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PATTNAIK</t>
    </r>
  </si>
  <si>
    <r>
      <rPr>
        <sz val="8"/>
        <rFont val="Arial"/>
        <family val="2"/>
      </rPr>
      <t>SUBHRA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SOURAV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SWAIN</t>
    </r>
  </si>
  <si>
    <r>
      <rPr>
        <sz val="8"/>
        <rFont val="Arial"/>
        <family val="2"/>
      </rPr>
      <t>ANSHUMAN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JENA</t>
    </r>
  </si>
  <si>
    <r>
      <rPr>
        <sz val="8"/>
        <rFont val="Arial"/>
        <family val="2"/>
      </rPr>
      <t>ABHIJEET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SAHU</t>
    </r>
  </si>
  <si>
    <r>
      <rPr>
        <sz val="8"/>
        <rFont val="Arial"/>
        <family val="2"/>
      </rPr>
      <t>MD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ADEEB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AAZIL</t>
    </r>
  </si>
  <si>
    <r>
      <rPr>
        <sz val="8"/>
        <rFont val="Arial"/>
        <family val="2"/>
      </rPr>
      <t>SRUTI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NAYAK</t>
    </r>
  </si>
  <si>
    <r>
      <rPr>
        <sz val="8"/>
        <rFont val="Arial"/>
        <family val="2"/>
      </rPr>
      <t>SARANS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MISHRA</t>
    </r>
  </si>
  <si>
    <r>
      <rPr>
        <sz val="8"/>
        <rFont val="Arial"/>
        <family val="2"/>
      </rPr>
      <t>SURAJ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PATRA</t>
    </r>
  </si>
  <si>
    <r>
      <rPr>
        <sz val="8"/>
        <rFont val="Arial"/>
        <family val="2"/>
      </rPr>
      <t>BHARGAV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BHAGABATI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PRASAD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DASH</t>
    </r>
  </si>
  <si>
    <r>
      <rPr>
        <sz val="8"/>
        <rFont val="Arial"/>
        <family val="2"/>
      </rPr>
      <t>SOUMYARANJAN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</t>
    </r>
  </si>
  <si>
    <r>
      <rPr>
        <sz val="8"/>
        <rFont val="Arial"/>
        <family val="2"/>
      </rPr>
      <t>SOYAM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PRABHA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MALLICK</t>
    </r>
  </si>
  <si>
    <r>
      <rPr>
        <sz val="8"/>
        <rFont val="Arial"/>
        <family val="2"/>
      </rPr>
      <t>BAISAKHI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MOHANTY</t>
    </r>
  </si>
  <si>
    <r>
      <rPr>
        <sz val="8"/>
        <rFont val="Arial"/>
        <family val="2"/>
      </rPr>
      <t>NIRMALI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BEHERA</t>
    </r>
  </si>
  <si>
    <r>
      <rPr>
        <sz val="8"/>
        <rFont val="Arial"/>
        <family val="2"/>
      </rPr>
      <t>MIR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TARIQUDDIN</t>
    </r>
  </si>
  <si>
    <r>
      <rPr>
        <sz val="8"/>
        <rFont val="Arial"/>
        <family val="2"/>
      </rPr>
      <t>PRIYANKA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SENAPATI</t>
    </r>
  </si>
  <si>
    <r>
      <rPr>
        <sz val="8"/>
        <rFont val="Arial"/>
        <family val="2"/>
      </rPr>
      <t>PALLAVI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</si>
  <si>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NITIN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MISHRA</t>
    </r>
  </si>
  <si>
    <r>
      <rPr>
        <sz val="8"/>
        <rFont val="Arial"/>
        <family val="2"/>
      </rPr>
      <t>LALATENDU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MISHRA</t>
    </r>
  </si>
  <si>
    <r>
      <rPr>
        <sz val="8"/>
        <rFont val="Arial"/>
        <family val="2"/>
      </rPr>
      <t>SRUSTI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SWARUPINI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PRUSTY</t>
    </r>
  </si>
  <si>
    <r>
      <rPr>
        <sz val="8"/>
        <rFont val="Arial"/>
        <family val="2"/>
      </rPr>
      <t>BISWAJIT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PAGAL</t>
    </r>
  </si>
  <si>
    <r>
      <rPr>
        <sz val="8"/>
        <rFont val="Arial"/>
        <family val="2"/>
      </rPr>
      <t>ASUTOSH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PAL</t>
    </r>
  </si>
  <si>
    <r>
      <rPr>
        <sz val="8"/>
        <rFont val="Arial"/>
        <family val="2"/>
      </rPr>
      <t>LIPSA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PRIYADARSHINI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MOHANTY</t>
    </r>
  </si>
  <si>
    <r>
      <rPr>
        <sz val="8"/>
        <rFont val="Arial"/>
        <family val="2"/>
      </rPr>
      <t>ANSOOMAN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SENAPATY</t>
    </r>
  </si>
  <si>
    <r>
      <rPr>
        <sz val="8"/>
        <rFont val="Arial"/>
        <family val="2"/>
      </rPr>
      <t>HARSH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</si>
  <si>
    <r>
      <rPr>
        <sz val="8"/>
        <rFont val="Arial"/>
        <family val="2"/>
      </rPr>
      <t>RAJASHREE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</si>
  <si>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RB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ASHIS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SWARUP</t>
    </r>
  </si>
  <si>
    <r>
      <rPr>
        <sz val="8"/>
        <rFont val="Arial"/>
        <family val="2"/>
      </rPr>
      <t>ANIL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BEHERA</t>
    </r>
  </si>
  <si>
    <r>
      <rPr>
        <sz val="8"/>
        <rFont val="Arial"/>
        <family val="2"/>
      </rPr>
      <t>PRATYUSH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</si>
  <si>
    <r>
      <rPr>
        <sz val="8"/>
        <rFont val="Arial"/>
        <family val="2"/>
      </rPr>
      <t>DEEPAK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MURMU</t>
    </r>
  </si>
  <si>
    <r>
      <rPr>
        <sz val="8"/>
        <rFont val="Arial"/>
        <family val="2"/>
      </rPr>
      <t>BHAGYAJIT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PINGUA</t>
    </r>
  </si>
  <si>
    <r>
      <rPr>
        <sz val="8"/>
        <rFont val="Arial"/>
        <family val="2"/>
      </rPr>
      <t>MADHUSMITA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BEHERA</t>
    </r>
  </si>
  <si>
    <r>
      <rPr>
        <sz val="8"/>
        <rFont val="Arial"/>
        <family val="2"/>
      </rPr>
      <t>PRIYANKA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BEHERA</t>
    </r>
  </si>
  <si>
    <r>
      <rPr>
        <sz val="8"/>
        <rFont val="Arial"/>
        <family val="2"/>
      </rPr>
      <t>ASHIS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NAIK</t>
    </r>
  </si>
  <si>
    <r>
      <rPr>
        <sz val="8"/>
        <rFont val="Arial"/>
        <family val="2"/>
      </rPr>
      <t>PURNAMI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TUDU</t>
    </r>
  </si>
  <si>
    <r>
      <rPr>
        <sz val="8"/>
        <rFont val="Arial"/>
        <family val="2"/>
      </rPr>
      <t>DEVANGANA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MISHRA</t>
    </r>
  </si>
  <si>
    <r>
      <rPr>
        <sz val="8"/>
        <rFont val="Arial"/>
        <family val="2"/>
      </rPr>
      <t>RONITA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EKKA</t>
    </r>
  </si>
  <si>
    <r>
      <rPr>
        <sz val="8"/>
        <rFont val="Arial"/>
        <family val="2"/>
      </rPr>
      <t>CHARAN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MUNDARI</t>
    </r>
  </si>
  <si>
    <r>
      <rPr>
        <sz val="8"/>
        <rFont val="Arial"/>
        <family val="2"/>
      </rPr>
      <t>ASHUTOSH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SWAIN</t>
    </r>
  </si>
  <si>
    <r>
      <rPr>
        <sz val="8"/>
        <rFont val="Arial"/>
        <family val="2"/>
      </rPr>
      <t>ANUBHAB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MOHANTY</t>
    </r>
  </si>
  <si>
    <r>
      <rPr>
        <sz val="8"/>
        <rFont val="Arial"/>
        <family val="2"/>
      </rPr>
      <t>SRITAM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MAHAPATRA</t>
    </r>
  </si>
  <si>
    <r>
      <rPr>
        <sz val="8"/>
        <rFont val="Arial"/>
        <family val="2"/>
      </rPr>
      <t>SHAINA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SARIKA</t>
    </r>
  </si>
  <si>
    <r>
      <rPr>
        <sz val="8"/>
        <rFont val="Arial"/>
        <family val="2"/>
      </rPr>
      <t>ANKITA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GOUDA</t>
    </r>
  </si>
  <si>
    <r>
      <rPr>
        <sz val="8"/>
        <rFont val="Arial"/>
        <family val="2"/>
      </rPr>
      <t>ABHIJIT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</si>
  <si>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PRATIM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GHOSE</t>
    </r>
  </si>
  <si>
    <r>
      <rPr>
        <sz val="8"/>
        <rFont val="Arial"/>
        <family val="2"/>
      </rPr>
      <t>DEEPAK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BEHERA</t>
    </r>
  </si>
  <si>
    <r>
      <rPr>
        <sz val="8"/>
        <rFont val="Arial"/>
        <family val="2"/>
      </rPr>
      <t>AVILASH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RUDRAMANI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RATH</t>
    </r>
  </si>
  <si>
    <r>
      <rPr>
        <sz val="8"/>
        <rFont val="Arial"/>
        <family val="2"/>
      </rPr>
      <t>CHANDAN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MANDAL</t>
    </r>
  </si>
  <si>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SOUMYA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RANJAN</t>
    </r>
  </si>
  <si>
    <r>
      <rPr>
        <sz val="8"/>
        <rFont val="Arial"/>
        <family val="2"/>
      </rPr>
      <t>PRITISH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SAMAL</t>
    </r>
  </si>
  <si>
    <t>B. Tech: Civil Engg</t>
  </si>
  <si>
    <r>
      <rPr>
        <b/>
        <sz val="8.5"/>
        <rFont val="Arial"/>
        <family val="2"/>
      </rPr>
      <t>Regd</t>
    </r>
    <r>
      <rPr>
        <sz val="8.5"/>
        <rFont val="Times New Roman"/>
        <family val="1"/>
      </rPr>
      <t xml:space="preserve"> </t>
    </r>
    <r>
      <rPr>
        <b/>
        <sz val="8.5"/>
        <rFont val="Arial"/>
        <family val="2"/>
      </rPr>
      <t>No</t>
    </r>
  </si>
  <si>
    <r>
      <rPr>
        <sz val="8"/>
        <rFont val="Arial"/>
        <family val="2"/>
      </rPr>
      <t>UPCCE501</t>
    </r>
  </si>
  <si>
    <r>
      <rPr>
        <sz val="8"/>
        <rFont val="Arial"/>
        <family val="2"/>
      </rPr>
      <t>UPCCE502</t>
    </r>
  </si>
  <si>
    <r>
      <rPr>
        <sz val="8"/>
        <rFont val="Arial"/>
        <family val="2"/>
      </rPr>
      <t>UPCCE503</t>
    </r>
  </si>
  <si>
    <r>
      <rPr>
        <sz val="8"/>
        <rFont val="Arial"/>
        <family val="2"/>
      </rPr>
      <t>UPCCE504</t>
    </r>
  </si>
  <si>
    <r>
      <rPr>
        <sz val="8"/>
        <rFont val="Arial"/>
        <family val="2"/>
      </rPr>
      <t>UPECE501</t>
    </r>
  </si>
  <si>
    <r>
      <rPr>
        <sz val="8"/>
        <rFont val="Arial"/>
        <family val="2"/>
      </rPr>
      <t>ULCCE501</t>
    </r>
  </si>
  <si>
    <r>
      <rPr>
        <sz val="8"/>
        <rFont val="Arial"/>
        <family val="2"/>
      </rPr>
      <t>ULCCE502</t>
    </r>
  </si>
  <si>
    <r>
      <rPr>
        <sz val="8"/>
        <rFont val="Arial"/>
        <family val="2"/>
      </rPr>
      <t>ULCCE503</t>
    </r>
  </si>
  <si>
    <r>
      <rPr>
        <sz val="8"/>
        <rFont val="Arial"/>
        <family val="2"/>
      </rPr>
      <t>DCS</t>
    </r>
  </si>
  <si>
    <r>
      <rPr>
        <sz val="8"/>
        <rFont val="Arial"/>
        <family val="2"/>
      </rPr>
      <t>TE-I</t>
    </r>
  </si>
  <si>
    <r>
      <rPr>
        <sz val="8"/>
        <rFont val="Arial"/>
        <family val="2"/>
      </rPr>
      <t>WRE</t>
    </r>
  </si>
  <si>
    <r>
      <rPr>
        <sz val="8"/>
        <rFont val="Arial"/>
        <family val="2"/>
      </rPr>
      <t>GE-II</t>
    </r>
  </si>
  <si>
    <r>
      <rPr>
        <sz val="8"/>
        <rFont val="Arial"/>
        <family val="2"/>
      </rPr>
      <t>SA-II</t>
    </r>
  </si>
  <si>
    <r>
      <rPr>
        <sz val="8"/>
        <rFont val="Arial"/>
        <family val="2"/>
      </rPr>
      <t>TE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LAB</t>
    </r>
  </si>
  <si>
    <r>
      <rPr>
        <sz val="8"/>
        <rFont val="Arial"/>
        <family val="2"/>
      </rPr>
      <t>GE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LAB</t>
    </r>
  </si>
  <si>
    <t>A1(6) A2(6)</t>
  </si>
  <si>
    <t>A1(7) A2(6)</t>
  </si>
  <si>
    <r>
      <rPr>
        <sz val="8"/>
        <rFont val="Arial"/>
        <family val="2"/>
      </rPr>
      <t>SUMAN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SAURAV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PATRA</t>
    </r>
  </si>
  <si>
    <r>
      <rPr>
        <sz val="8"/>
        <rFont val="Arial"/>
        <family val="2"/>
      </rPr>
      <t>SAMBARTAK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PATRA</t>
    </r>
  </si>
  <si>
    <r>
      <rPr>
        <sz val="8"/>
        <rFont val="Arial"/>
        <family val="2"/>
      </rPr>
      <t>SWAYAMBHU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SWAIN</t>
    </r>
  </si>
  <si>
    <r>
      <rPr>
        <sz val="8"/>
        <rFont val="Arial"/>
        <family val="2"/>
      </rPr>
      <t>SUPRATIK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</si>
  <si>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ATASI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DASH</t>
    </r>
  </si>
  <si>
    <r>
      <rPr>
        <sz val="8"/>
        <rFont val="Arial"/>
        <family val="2"/>
      </rPr>
      <t>SIPUN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OJHA</t>
    </r>
  </si>
  <si>
    <r>
      <rPr>
        <sz val="8"/>
        <rFont val="Arial"/>
        <family val="2"/>
      </rPr>
      <t>ABHINANDANA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MISHRA</t>
    </r>
  </si>
  <si>
    <r>
      <rPr>
        <sz val="8"/>
        <rFont val="Arial"/>
        <family val="2"/>
      </rPr>
      <t>SAMIKHYA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DASH</t>
    </r>
  </si>
  <si>
    <r>
      <rPr>
        <sz val="8"/>
        <rFont val="Arial"/>
        <family val="2"/>
      </rPr>
      <t>JAGANNATH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</si>
  <si>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SUBRAT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PANDA</t>
    </r>
  </si>
  <si>
    <r>
      <rPr>
        <sz val="8"/>
        <rFont val="Arial"/>
        <family val="2"/>
      </rPr>
      <t>SHAKTI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PRASAD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TRIPATHY</t>
    </r>
  </si>
  <si>
    <r>
      <rPr>
        <sz val="8"/>
        <rFont val="Arial"/>
        <family val="2"/>
      </rPr>
      <t>SURYASISH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SAHA</t>
    </r>
  </si>
  <si>
    <r>
      <rPr>
        <sz val="8"/>
        <rFont val="Arial"/>
        <family val="2"/>
      </rPr>
      <t>SATYAJIT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PARIDA</t>
    </r>
  </si>
  <si>
    <r>
      <rPr>
        <sz val="8"/>
        <rFont val="Arial"/>
        <family val="2"/>
      </rPr>
      <t>BISWAM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SAMANTARAY</t>
    </r>
  </si>
  <si>
    <r>
      <rPr>
        <sz val="8"/>
        <rFont val="Arial"/>
        <family val="2"/>
      </rPr>
      <t>ANIMESH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</si>
  <si>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ANWESH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ROUT</t>
    </r>
  </si>
  <si>
    <r>
      <rPr>
        <sz val="8"/>
        <rFont val="Arial"/>
        <family val="2"/>
      </rPr>
      <t>SWASTIK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SWAIN</t>
    </r>
  </si>
  <si>
    <r>
      <rPr>
        <sz val="8"/>
        <rFont val="Arial"/>
        <family val="2"/>
      </rPr>
      <t>ABHILASH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MOHAPATRO</t>
    </r>
  </si>
  <si>
    <r>
      <rPr>
        <sz val="8"/>
        <rFont val="Arial"/>
        <family val="2"/>
      </rPr>
      <t>SNEHASHREE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PRADHAN</t>
    </r>
  </si>
  <si>
    <r>
      <rPr>
        <sz val="8"/>
        <rFont val="Arial"/>
        <family val="2"/>
      </rPr>
      <t>MAITRYI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BHANU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</t>
    </r>
  </si>
  <si>
    <r>
      <rPr>
        <sz val="8"/>
        <rFont val="Arial"/>
        <family val="2"/>
      </rPr>
      <t>PAYAL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PRIYADARSHINI</t>
    </r>
  </si>
  <si>
    <r>
      <rPr>
        <sz val="8"/>
        <rFont val="Arial"/>
        <family val="2"/>
      </rPr>
      <t>ADITI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PANDA</t>
    </r>
  </si>
  <si>
    <r>
      <rPr>
        <sz val="8"/>
        <rFont val="Arial"/>
        <family val="2"/>
      </rPr>
      <t>ADITYA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CHOUDHURY</t>
    </r>
  </si>
  <si>
    <r>
      <rPr>
        <sz val="8"/>
        <rFont val="Arial"/>
        <family val="2"/>
      </rPr>
      <t>SANGEETA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PRADHAN</t>
    </r>
  </si>
  <si>
    <r>
      <rPr>
        <sz val="8"/>
        <rFont val="Arial"/>
        <family val="2"/>
      </rPr>
      <t>DIVYANGI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</si>
  <si>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DIBYADISHA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GOUDA</t>
    </r>
  </si>
  <si>
    <r>
      <rPr>
        <sz val="8"/>
        <rFont val="Arial"/>
        <family val="2"/>
      </rPr>
      <t>BIPASHA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MOHANTY</t>
    </r>
  </si>
  <si>
    <r>
      <rPr>
        <sz val="8"/>
        <rFont val="Arial"/>
        <family val="2"/>
      </rPr>
      <t>SMRUTIREKHA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MISHRA</t>
    </r>
  </si>
  <si>
    <r>
      <rPr>
        <sz val="8"/>
        <rFont val="Arial"/>
        <family val="2"/>
      </rPr>
      <t>AISHWARYA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JAMINEE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</si>
  <si>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SOUMYASHREE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PRIYADARSHINEE</t>
    </r>
  </si>
  <si>
    <r>
      <rPr>
        <sz val="8"/>
        <rFont val="Arial"/>
        <family val="2"/>
      </rPr>
      <t>SHRIYA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AGRAWAL</t>
    </r>
  </si>
  <si>
    <r>
      <rPr>
        <sz val="8"/>
        <rFont val="Arial"/>
        <family val="2"/>
      </rPr>
      <t>AUROBHARATI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BEHERA</t>
    </r>
  </si>
  <si>
    <r>
      <rPr>
        <sz val="8"/>
        <rFont val="Arial"/>
        <family val="2"/>
      </rPr>
      <t>AMLAN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JYOTIPRAKASH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BEHERA</t>
    </r>
  </si>
  <si>
    <r>
      <rPr>
        <sz val="8"/>
        <rFont val="Arial"/>
        <family val="2"/>
      </rPr>
      <t>PRIYANKA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PATTNAIK</t>
    </r>
  </si>
  <si>
    <r>
      <rPr>
        <sz val="8"/>
        <rFont val="Arial"/>
        <family val="2"/>
      </rPr>
      <t>PRITTAM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PRATYUSH</t>
    </r>
  </si>
  <si>
    <r>
      <rPr>
        <sz val="8"/>
        <rFont val="Arial"/>
        <family val="2"/>
      </rPr>
      <t>ARYA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ADITYA</t>
    </r>
  </si>
  <si>
    <r>
      <rPr>
        <sz val="8"/>
        <rFont val="Arial"/>
        <family val="2"/>
      </rPr>
      <t>BAISHANBEE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MOHANTY</t>
    </r>
  </si>
  <si>
    <r>
      <rPr>
        <sz val="8"/>
        <rFont val="Arial"/>
        <family val="2"/>
      </rPr>
      <t>CHANDINI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BAGH</t>
    </r>
  </si>
  <si>
    <r>
      <rPr>
        <sz val="8"/>
        <rFont val="Arial"/>
        <family val="2"/>
      </rPr>
      <t>AMISHA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MURMU</t>
    </r>
  </si>
  <si>
    <r>
      <rPr>
        <sz val="8"/>
        <rFont val="Arial"/>
        <family val="2"/>
      </rPr>
      <t>MADHUSMITA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</si>
  <si>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CHINMAYEE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</t>
    </r>
  </si>
  <si>
    <r>
      <rPr>
        <sz val="8"/>
        <rFont val="Arial"/>
        <family val="2"/>
      </rPr>
      <t>SWETA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PRADHAN</t>
    </r>
  </si>
  <si>
    <r>
      <rPr>
        <sz val="8"/>
        <rFont val="Arial"/>
        <family val="2"/>
      </rPr>
      <t>AMAR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JYOTI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</si>
  <si>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SMRUTI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REKHA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BEHERA</t>
    </r>
  </si>
  <si>
    <r>
      <rPr>
        <sz val="8"/>
        <rFont val="Arial"/>
        <family val="2"/>
      </rPr>
      <t>JAGABANDHU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</t>
    </r>
  </si>
  <si>
    <r>
      <rPr>
        <sz val="8"/>
        <rFont val="Arial"/>
        <family val="2"/>
      </rPr>
      <t>AKAGRATA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SWAIN</t>
    </r>
  </si>
  <si>
    <r>
      <rPr>
        <sz val="8"/>
        <rFont val="Arial"/>
        <family val="2"/>
      </rPr>
      <t>MADHURI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SINGH</t>
    </r>
  </si>
  <si>
    <r>
      <rPr>
        <sz val="8"/>
        <rFont val="Arial"/>
        <family val="2"/>
      </rPr>
      <t>PRIYANKA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NAYAK</t>
    </r>
  </si>
  <si>
    <r>
      <rPr>
        <sz val="8"/>
        <rFont val="Arial"/>
        <family val="2"/>
      </rPr>
      <t>TAMANNA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</t>
    </r>
  </si>
  <si>
    <r>
      <rPr>
        <sz val="8"/>
        <rFont val="Arial"/>
        <family val="2"/>
      </rPr>
      <t>ABHIPSA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SUBHADARSHINI</t>
    </r>
  </si>
  <si>
    <r>
      <rPr>
        <sz val="8"/>
        <rFont val="Arial"/>
        <family val="2"/>
      </rPr>
      <t>SUMANTA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PRUSTY</t>
    </r>
  </si>
  <si>
    <r>
      <rPr>
        <sz val="8"/>
        <rFont val="Arial"/>
        <family val="2"/>
      </rPr>
      <t>JEEBANJYOTI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JENA</t>
    </r>
    <r>
      <rPr>
        <sz val="10"/>
        <color indexed="8"/>
        <rFont val="Times New Roman"/>
        <family val="1"/>
      </rPr>
      <t xml:space="preserve"> (TC)</t>
    </r>
  </si>
  <si>
    <r>
      <rPr>
        <sz val="8"/>
        <rFont val="Arial"/>
        <family val="2"/>
      </rPr>
      <t>RUTURAJ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PRUSTY</t>
    </r>
  </si>
  <si>
    <r>
      <rPr>
        <sz val="8"/>
        <rFont val="Arial"/>
        <family val="2"/>
      </rPr>
      <t>SONAL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SATPATHY</t>
    </r>
  </si>
  <si>
    <r>
      <rPr>
        <sz val="8"/>
        <rFont val="Arial"/>
        <family val="2"/>
      </rPr>
      <t>OMMPRAKASH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ASHRUMOCHAN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BIBHU</t>
    </r>
  </si>
  <si>
    <r>
      <rPr>
        <sz val="8"/>
        <rFont val="Arial"/>
        <family val="2"/>
      </rPr>
      <t>SACHIDANANDA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ROUT</t>
    </r>
  </si>
  <si>
    <r>
      <rPr>
        <sz val="8"/>
        <rFont val="Arial"/>
        <family val="2"/>
      </rPr>
      <t>SUBRAT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BHUYAN</t>
    </r>
  </si>
  <si>
    <r>
      <rPr>
        <sz val="8"/>
        <rFont val="Arial"/>
        <family val="2"/>
      </rPr>
      <t>NIKITA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PRIYADARSHINI</t>
    </r>
  </si>
  <si>
    <r>
      <rPr>
        <sz val="8"/>
        <rFont val="Arial"/>
        <family val="2"/>
      </rPr>
      <t>TAPAS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</si>
  <si>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PRITI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PARAMITA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PRIYADARSHANI</t>
    </r>
  </si>
  <si>
    <r>
      <rPr>
        <sz val="8"/>
        <rFont val="Arial"/>
        <family val="2"/>
      </rPr>
      <t>HARISH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PANDA</t>
    </r>
  </si>
  <si>
    <r>
      <rPr>
        <sz val="8"/>
        <rFont val="Arial"/>
        <family val="2"/>
      </rPr>
      <t>SUDIPTA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NANDA</t>
    </r>
  </si>
  <si>
    <r>
      <rPr>
        <sz val="8"/>
        <rFont val="Arial"/>
        <family val="2"/>
      </rPr>
      <t>ARPITA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</si>
  <si>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SOM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SOURAV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MOHANTY</t>
    </r>
  </si>
  <si>
    <r>
      <rPr>
        <sz val="8"/>
        <rFont val="Arial"/>
        <family val="2"/>
      </rPr>
      <t>SARASWAT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</t>
    </r>
  </si>
  <si>
    <r>
      <rPr>
        <sz val="8"/>
        <rFont val="Arial"/>
        <family val="2"/>
      </rPr>
      <t>CHIRANJEEB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</si>
  <si>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SITISH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JENA</t>
    </r>
  </si>
  <si>
    <r>
      <rPr>
        <sz val="8"/>
        <rFont val="Arial"/>
        <family val="2"/>
      </rPr>
      <t>SOUMYA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RANJAN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SINGH</t>
    </r>
  </si>
  <si>
    <r>
      <rPr>
        <sz val="8"/>
        <rFont val="Arial"/>
        <family val="2"/>
      </rPr>
      <t>SUBHASIS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CHOUDHURY</t>
    </r>
  </si>
  <si>
    <r>
      <rPr>
        <sz val="8"/>
        <rFont val="Arial"/>
        <family val="2"/>
      </rPr>
      <t>SWETALIN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SILA</t>
    </r>
  </si>
  <si>
    <r>
      <rPr>
        <sz val="8"/>
        <rFont val="Arial"/>
        <family val="2"/>
      </rPr>
      <t>SWAYAM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SEKHAR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MALLICK</t>
    </r>
  </si>
  <si>
    <r>
      <rPr>
        <sz val="8"/>
        <rFont val="Arial"/>
        <family val="2"/>
      </rPr>
      <t>BARSA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PATEL</t>
    </r>
  </si>
  <si>
    <r>
      <rPr>
        <sz val="8"/>
        <rFont val="Arial"/>
        <family val="2"/>
      </rPr>
      <t>GOURAB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MONDAL</t>
    </r>
  </si>
  <si>
    <r>
      <rPr>
        <sz val="8"/>
        <rFont val="Arial"/>
        <family val="2"/>
      </rPr>
      <t>SWAPNA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HEMBRAM</t>
    </r>
  </si>
  <si>
    <r>
      <rPr>
        <sz val="8"/>
        <rFont val="Arial"/>
        <family val="2"/>
      </rPr>
      <t>SERENA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SELA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SOY</t>
    </r>
  </si>
  <si>
    <r>
      <rPr>
        <sz val="8"/>
        <rFont val="Arial"/>
        <family val="2"/>
      </rPr>
      <t>ANANYA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ROUT</t>
    </r>
  </si>
  <si>
    <r>
      <rPr>
        <sz val="8"/>
        <rFont val="Arial"/>
        <family val="2"/>
      </rPr>
      <t>SRIRAM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MARANDI</t>
    </r>
  </si>
  <si>
    <r>
      <rPr>
        <sz val="8"/>
        <rFont val="Arial"/>
        <family val="2"/>
      </rPr>
      <t>BARUN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GOND</t>
    </r>
  </si>
  <si>
    <r>
      <rPr>
        <sz val="8"/>
        <rFont val="Arial"/>
        <family val="2"/>
      </rPr>
      <t>LIPSA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NAIK</t>
    </r>
  </si>
  <si>
    <r>
      <rPr>
        <sz val="8"/>
        <rFont val="Arial"/>
        <family val="2"/>
      </rPr>
      <t>SHANTA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SINGH</t>
    </r>
  </si>
  <si>
    <r>
      <rPr>
        <sz val="8"/>
        <rFont val="Arial"/>
        <family val="2"/>
      </rPr>
      <t>SHRIRAM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MARNDI</t>
    </r>
  </si>
  <si>
    <r>
      <rPr>
        <sz val="8"/>
        <rFont val="Arial"/>
        <family val="2"/>
      </rPr>
      <t>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ASHUTOSH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DEV</t>
    </r>
  </si>
  <si>
    <r>
      <rPr>
        <sz val="8"/>
        <rFont val="Arial"/>
        <family val="2"/>
      </rPr>
      <t>MALLICK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SURYA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PRATAP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SWAIN</t>
    </r>
  </si>
  <si>
    <r>
      <rPr>
        <sz val="8"/>
        <rFont val="Arial"/>
        <family val="2"/>
      </rPr>
      <t>PRITISH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PARIDA</t>
    </r>
  </si>
  <si>
    <r>
      <rPr>
        <sz val="8"/>
        <rFont val="Arial"/>
        <family val="2"/>
      </rPr>
      <t>ANIMESH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</t>
    </r>
  </si>
  <si>
    <r>
      <rPr>
        <sz val="8"/>
        <rFont val="Arial"/>
        <family val="2"/>
      </rPr>
      <t>SM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PRIYADARSHAN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MANGALLICK</t>
    </r>
  </si>
  <si>
    <r>
      <rPr>
        <sz val="8"/>
        <rFont val="Arial"/>
        <family val="2"/>
      </rPr>
      <t>SUSHREE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SMITA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PRADHAN</t>
    </r>
  </si>
  <si>
    <r>
      <rPr>
        <sz val="8"/>
        <rFont val="Arial"/>
        <family val="2"/>
      </rPr>
      <t>PRATISWETA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PRADHAN</t>
    </r>
  </si>
  <si>
    <r>
      <rPr>
        <sz val="8"/>
        <rFont val="Arial"/>
        <family val="2"/>
      </rPr>
      <t>RAHUL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NAIK</t>
    </r>
  </si>
  <si>
    <r>
      <rPr>
        <sz val="8"/>
        <rFont val="Arial"/>
        <family val="2"/>
      </rPr>
      <t>BINAYANAND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NAYAK</t>
    </r>
  </si>
  <si>
    <r>
      <rPr>
        <sz val="8"/>
        <rFont val="Arial"/>
        <family val="2"/>
      </rPr>
      <t>MUKESH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JENA</t>
    </r>
  </si>
  <si>
    <r>
      <rPr>
        <sz val="8"/>
        <rFont val="Arial"/>
        <family val="2"/>
      </rPr>
      <t>AMIT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MURMU</t>
    </r>
  </si>
  <si>
    <r>
      <rPr>
        <sz val="8"/>
        <rFont val="Arial"/>
        <family val="2"/>
      </rPr>
      <t>RUDRA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NARAYAN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BISHOYI</t>
    </r>
  </si>
  <si>
    <r>
      <rPr>
        <sz val="8"/>
        <rFont val="Arial"/>
        <family val="2"/>
      </rPr>
      <t>SWETA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PARIJA</t>
    </r>
  </si>
  <si>
    <r>
      <rPr>
        <sz val="8"/>
        <rFont val="Arial"/>
        <family val="2"/>
      </rPr>
      <t>SHITIKANTHA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SAHU</t>
    </r>
  </si>
  <si>
    <r>
      <rPr>
        <sz val="8"/>
        <rFont val="Arial"/>
        <family val="2"/>
      </rPr>
      <t>CHIRANJEEB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ROUTRAY</t>
    </r>
  </si>
  <si>
    <r>
      <rPr>
        <sz val="8"/>
        <rFont val="Arial"/>
        <family val="2"/>
      </rPr>
      <t>SANGAM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JHA</t>
    </r>
  </si>
  <si>
    <r>
      <rPr>
        <sz val="8"/>
        <rFont val="Arial"/>
        <family val="2"/>
      </rPr>
      <t>DEBASISH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DHALI</t>
    </r>
  </si>
  <si>
    <r>
      <rPr>
        <sz val="8"/>
        <rFont val="Arial"/>
        <family val="2"/>
      </rPr>
      <t>MIKUN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MOHANTY</t>
    </r>
  </si>
  <si>
    <r>
      <rPr>
        <sz val="8"/>
        <rFont val="Arial"/>
        <family val="2"/>
      </rPr>
      <t>SUNIL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NAYAK</t>
    </r>
  </si>
  <si>
    <r>
      <rPr>
        <sz val="8"/>
        <rFont val="Arial"/>
        <family val="2"/>
      </rPr>
      <t>JIBAN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JYOTI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JENA</t>
    </r>
  </si>
  <si>
    <r>
      <rPr>
        <sz val="8"/>
        <rFont val="Arial"/>
        <family val="2"/>
      </rPr>
      <t>SANTANU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JENA</t>
    </r>
  </si>
  <si>
    <r>
      <rPr>
        <sz val="8"/>
        <rFont val="Arial"/>
        <family val="2"/>
      </rPr>
      <t>SAI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SOUBHAGYA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</t>
    </r>
  </si>
  <si>
    <r>
      <rPr>
        <sz val="8"/>
        <rFont val="Arial"/>
        <family val="2"/>
      </rPr>
      <t>SHOBHAN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PRADHAN</t>
    </r>
  </si>
  <si>
    <r>
      <rPr>
        <sz val="8"/>
        <rFont val="Arial"/>
        <family val="2"/>
      </rPr>
      <t>SIDDHARTH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</t>
    </r>
  </si>
  <si>
    <r>
      <rPr>
        <sz val="8"/>
        <rFont val="Arial"/>
        <family val="2"/>
      </rPr>
      <t>TIRTHA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PRAKASH</t>
    </r>
  </si>
  <si>
    <r>
      <rPr>
        <sz val="8"/>
        <rFont val="Arial"/>
        <family val="2"/>
      </rPr>
      <t>JYOTIKA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ORAM</t>
    </r>
  </si>
  <si>
    <r>
      <rPr>
        <sz val="8"/>
        <rFont val="Arial"/>
        <family val="2"/>
      </rPr>
      <t>TAPASWINI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PANDA</t>
    </r>
  </si>
  <si>
    <r>
      <rPr>
        <sz val="8"/>
        <rFont val="Arial"/>
        <family val="2"/>
      </rPr>
      <t>KANHU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PRADHAN</t>
    </r>
  </si>
  <si>
    <r>
      <rPr>
        <sz val="8"/>
        <rFont val="Arial"/>
        <family val="2"/>
      </rPr>
      <t>SAMIDHA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PRATIHARY</t>
    </r>
  </si>
  <si>
    <r>
      <rPr>
        <sz val="8"/>
        <rFont val="Arial"/>
        <family val="2"/>
      </rPr>
      <t>PRADEEP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</si>
  <si>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CHINMAYA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TARAI</t>
    </r>
  </si>
  <si>
    <r>
      <rPr>
        <sz val="8"/>
        <rFont val="Arial"/>
        <family val="2"/>
      </rPr>
      <t>SANTOSH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MAHARATHI</t>
    </r>
  </si>
  <si>
    <r>
      <rPr>
        <sz val="8"/>
        <rFont val="Arial"/>
        <family val="2"/>
      </rPr>
      <t>SASWATI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NISHANK</t>
    </r>
  </si>
  <si>
    <r>
      <rPr>
        <sz val="8"/>
        <rFont val="Arial"/>
        <family val="2"/>
      </rPr>
      <t>NIRMALA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MOHAPATRA</t>
    </r>
  </si>
  <si>
    <r>
      <rPr>
        <sz val="8"/>
        <rFont val="Arial"/>
        <family val="2"/>
      </rPr>
      <t>SNEHA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SANGHAMITRA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MISHRA</t>
    </r>
  </si>
  <si>
    <r>
      <rPr>
        <sz val="8"/>
        <rFont val="Arial"/>
        <family val="2"/>
      </rPr>
      <t>ACHYUTANANDA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BEHERA</t>
    </r>
  </si>
  <si>
    <r>
      <rPr>
        <sz val="8"/>
        <rFont val="Arial"/>
        <family val="2"/>
      </rPr>
      <t>SWORNA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PRAVA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SETHI</t>
    </r>
  </si>
  <si>
    <r>
      <rPr>
        <sz val="8"/>
        <rFont val="Arial"/>
        <family val="2"/>
      </rPr>
      <t>KALIA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</si>
  <si>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SUDEEP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NAYAK</t>
    </r>
  </si>
  <si>
    <r>
      <rPr>
        <sz val="8"/>
        <rFont val="Arial"/>
        <family val="2"/>
      </rPr>
      <t>PUNYADUTTA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JENA</t>
    </r>
  </si>
  <si>
    <r>
      <rPr>
        <sz val="8"/>
        <rFont val="Arial"/>
        <family val="2"/>
      </rPr>
      <t>ALOK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BEHERA</t>
    </r>
  </si>
  <si>
    <r>
      <rPr>
        <sz val="8"/>
        <rFont val="Arial"/>
        <family val="2"/>
      </rPr>
      <t>TIKINA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MAHARANA</t>
    </r>
  </si>
  <si>
    <r>
      <rPr>
        <sz val="8"/>
        <rFont val="Arial"/>
        <family val="2"/>
      </rPr>
      <t>ANUJNA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MISHRA</t>
    </r>
  </si>
  <si>
    <t>B. ARCH</t>
  </si>
  <si>
    <r>
      <rPr>
        <sz val="8"/>
        <rFont val="Arial"/>
        <family val="2"/>
      </rPr>
      <t>UPCAR501</t>
    </r>
  </si>
  <si>
    <r>
      <rPr>
        <sz val="8"/>
        <rFont val="Arial"/>
        <family val="2"/>
      </rPr>
      <t>UESAR502</t>
    </r>
  </si>
  <si>
    <r>
      <rPr>
        <sz val="8"/>
        <rFont val="Arial"/>
        <family val="2"/>
      </rPr>
      <t>UPCAR503</t>
    </r>
  </si>
  <si>
    <r>
      <rPr>
        <sz val="8"/>
        <rFont val="Arial"/>
        <family val="2"/>
      </rPr>
      <t>UPCAR504</t>
    </r>
  </si>
  <si>
    <r>
      <rPr>
        <sz val="8"/>
        <rFont val="Arial"/>
        <family val="2"/>
      </rPr>
      <t>UESAR505</t>
    </r>
  </si>
  <si>
    <r>
      <rPr>
        <sz val="8"/>
        <rFont val="Arial"/>
        <family val="2"/>
      </rPr>
      <t>ULCAR501</t>
    </r>
  </si>
  <si>
    <r>
      <rPr>
        <sz val="8"/>
        <rFont val="Arial"/>
        <family val="2"/>
      </rPr>
      <t>ULCAR502</t>
    </r>
  </si>
  <si>
    <r>
      <rPr>
        <sz val="8"/>
        <rFont val="Arial"/>
        <family val="2"/>
      </rPr>
      <t>ULCAR503</t>
    </r>
  </si>
  <si>
    <r>
      <rPr>
        <sz val="8"/>
        <rFont val="Arial"/>
        <family val="2"/>
      </rPr>
      <t>PATD</t>
    </r>
  </si>
  <si>
    <r>
      <rPr>
        <sz val="8"/>
        <rFont val="Arial"/>
        <family val="2"/>
      </rPr>
      <t>BS-III</t>
    </r>
  </si>
  <si>
    <r>
      <rPr>
        <sz val="8"/>
        <rFont val="Arial"/>
        <family val="2"/>
      </rPr>
      <t>ID</t>
    </r>
  </si>
  <si>
    <r>
      <rPr>
        <sz val="8"/>
        <rFont val="Arial"/>
        <family val="2"/>
      </rPr>
      <t>CAT</t>
    </r>
  </si>
  <si>
    <r>
      <rPr>
        <sz val="8"/>
        <rFont val="Arial"/>
        <family val="2"/>
      </rPr>
      <t>DSS</t>
    </r>
  </si>
  <si>
    <r>
      <rPr>
        <sz val="8"/>
        <rFont val="Arial"/>
        <family val="2"/>
      </rPr>
      <t>ADS-IV</t>
    </r>
  </si>
  <si>
    <r>
      <rPr>
        <sz val="8"/>
        <rFont val="Arial"/>
        <family val="2"/>
      </rPr>
      <t>WD-I</t>
    </r>
  </si>
  <si>
    <r>
      <rPr>
        <sz val="8"/>
        <rFont val="Arial"/>
        <family val="2"/>
      </rPr>
      <t>IDS</t>
    </r>
  </si>
  <si>
    <t>Taken By Electrical Dept.</t>
  </si>
  <si>
    <t>Taken By Civil Dept.</t>
  </si>
  <si>
    <r>
      <rPr>
        <sz val="8"/>
        <rFont val="Arial"/>
        <family val="2"/>
      </rPr>
      <t>NITYANSHU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PANDA</t>
    </r>
  </si>
  <si>
    <t>NA</t>
  </si>
  <si>
    <r>
      <rPr>
        <sz val="8"/>
        <rFont val="Arial"/>
        <family val="2"/>
      </rPr>
      <t>APARAJITA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ACHARYA</t>
    </r>
  </si>
  <si>
    <t>SHAILEZA BISWAL</t>
  </si>
  <si>
    <r>
      <rPr>
        <sz val="8"/>
        <rFont val="Arial"/>
        <family val="2"/>
      </rPr>
      <t>TANMAYA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BISWAL</t>
    </r>
  </si>
  <si>
    <r>
      <rPr>
        <sz val="8"/>
        <rFont val="Arial"/>
        <family val="2"/>
      </rPr>
      <t>SUBHRA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SARANSI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</t>
    </r>
  </si>
  <si>
    <r>
      <rPr>
        <sz val="8"/>
        <rFont val="Arial"/>
        <family val="2"/>
      </rPr>
      <t>MEGHA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ROSHNI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PATEL</t>
    </r>
  </si>
  <si>
    <r>
      <rPr>
        <sz val="8"/>
        <rFont val="Arial"/>
        <family val="2"/>
      </rPr>
      <t>SUNAYANA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</si>
  <si>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PREETIPARNA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</si>
  <si>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SHREEYA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KUMARI</t>
    </r>
  </si>
  <si>
    <r>
      <rPr>
        <sz val="8"/>
        <rFont val="Arial"/>
        <family val="2"/>
      </rPr>
      <t>DIVYANSHEE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DEBASHRITA</t>
    </r>
  </si>
  <si>
    <r>
      <rPr>
        <sz val="8"/>
        <rFont val="Arial"/>
        <family val="2"/>
      </rPr>
      <t>LIPUN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MOHANTY</t>
    </r>
  </si>
  <si>
    <r>
      <rPr>
        <sz val="8"/>
        <rFont val="Arial"/>
        <family val="2"/>
      </rPr>
      <t>SRIKANTA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</si>
  <si>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SRIYA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JENA</t>
    </r>
  </si>
  <si>
    <r>
      <rPr>
        <sz val="8"/>
        <rFont val="Arial"/>
        <family val="2"/>
      </rPr>
      <t>WALLISHA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SAHU</t>
    </r>
  </si>
  <si>
    <t>B. Tech: Mech Engg</t>
  </si>
  <si>
    <t>Classes started: 6.7.2023</t>
  </si>
  <si>
    <r>
      <rPr>
        <b/>
        <sz val="8"/>
        <color indexed="8"/>
        <rFont val="Arial"/>
        <family val="2"/>
      </rPr>
      <t>Sno</t>
    </r>
  </si>
  <si>
    <r>
      <rPr>
        <b/>
        <sz val="8"/>
        <color indexed="8"/>
        <rFont val="Arial"/>
        <family val="2"/>
      </rPr>
      <t>Roll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No</t>
    </r>
  </si>
  <si>
    <r>
      <rPr>
        <b/>
        <sz val="8"/>
        <color indexed="8"/>
        <rFont val="Arial"/>
        <family val="2"/>
      </rPr>
      <t>Name</t>
    </r>
  </si>
  <si>
    <r>
      <rPr>
        <sz val="8"/>
        <color indexed="8"/>
        <rFont val="Arial"/>
        <family val="2"/>
      </rPr>
      <t>UPCME501</t>
    </r>
  </si>
  <si>
    <r>
      <rPr>
        <sz val="8"/>
        <color indexed="8"/>
        <rFont val="Arial"/>
        <family val="2"/>
      </rPr>
      <t>UPCME502</t>
    </r>
  </si>
  <si>
    <r>
      <rPr>
        <sz val="8"/>
        <color indexed="8"/>
        <rFont val="Arial"/>
        <family val="2"/>
      </rPr>
      <t>UPCME503</t>
    </r>
  </si>
  <si>
    <r>
      <rPr>
        <sz val="8"/>
        <color indexed="8"/>
        <rFont val="Arial"/>
        <family val="2"/>
      </rPr>
      <t>UPCME504</t>
    </r>
  </si>
  <si>
    <r>
      <rPr>
        <sz val="8"/>
        <color indexed="8"/>
        <rFont val="Arial"/>
        <family val="2"/>
      </rPr>
      <t>UOEIT501</t>
    </r>
  </si>
  <si>
    <r>
      <rPr>
        <sz val="8"/>
        <color indexed="8"/>
        <rFont val="Arial"/>
        <family val="2"/>
      </rPr>
      <t>UOEBT501</t>
    </r>
  </si>
  <si>
    <r>
      <rPr>
        <sz val="8"/>
        <color indexed="8"/>
        <rFont val="Arial"/>
        <family val="2"/>
      </rPr>
      <t>UPEME501</t>
    </r>
  </si>
  <si>
    <r>
      <rPr>
        <sz val="8"/>
        <color indexed="8"/>
        <rFont val="Arial"/>
        <family val="2"/>
      </rPr>
      <t>UPEME502</t>
    </r>
  </si>
  <si>
    <r>
      <rPr>
        <sz val="8"/>
        <color indexed="8"/>
        <rFont val="Arial"/>
        <family val="2"/>
      </rPr>
      <t>ULCME501</t>
    </r>
  </si>
  <si>
    <r>
      <rPr>
        <sz val="8"/>
        <color indexed="8"/>
        <rFont val="Arial"/>
        <family val="2"/>
      </rPr>
      <t>ULCME502</t>
    </r>
  </si>
  <si>
    <r>
      <rPr>
        <sz val="8"/>
        <color indexed="8"/>
        <rFont val="Arial"/>
        <family val="2"/>
      </rPr>
      <t>ULCME503</t>
    </r>
  </si>
  <si>
    <r>
      <rPr>
        <sz val="8"/>
        <color indexed="8"/>
        <rFont val="Arial"/>
        <family val="2"/>
      </rPr>
      <t>MM</t>
    </r>
  </si>
  <si>
    <r>
      <rPr>
        <sz val="8"/>
        <color indexed="8"/>
        <rFont val="Arial"/>
        <family val="2"/>
      </rPr>
      <t>HT</t>
    </r>
  </si>
  <si>
    <r>
      <rPr>
        <sz val="8"/>
        <color indexed="8"/>
        <rFont val="Arial"/>
        <family val="2"/>
      </rPr>
      <t>MSMT</t>
    </r>
  </si>
  <si>
    <r>
      <rPr>
        <sz val="8"/>
        <color indexed="8"/>
        <rFont val="Arial"/>
        <family val="2"/>
      </rPr>
      <t>DME</t>
    </r>
  </si>
  <si>
    <r>
      <rPr>
        <sz val="8"/>
        <color indexed="8"/>
        <rFont val="Arial"/>
        <family val="2"/>
      </rPr>
      <t>DS</t>
    </r>
  </si>
  <si>
    <r>
      <rPr>
        <sz val="8"/>
        <color indexed="8"/>
        <rFont val="Arial"/>
        <family val="2"/>
      </rPr>
      <t>PFE</t>
    </r>
  </si>
  <si>
    <r>
      <rPr>
        <sz val="8"/>
        <color indexed="8"/>
        <rFont val="Arial"/>
        <family val="2"/>
      </rPr>
      <t>MMM</t>
    </r>
  </si>
  <si>
    <r>
      <rPr>
        <sz val="8"/>
        <color indexed="8"/>
        <rFont val="Arial"/>
        <family val="2"/>
      </rPr>
      <t>QCR</t>
    </r>
  </si>
  <si>
    <r>
      <rPr>
        <sz val="8"/>
        <color indexed="8"/>
        <rFont val="Arial"/>
        <family val="2"/>
      </rPr>
      <t>MACH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LAB</t>
    </r>
  </si>
  <si>
    <r>
      <rPr>
        <sz val="8"/>
        <color indexed="8"/>
        <rFont val="Arial"/>
        <family val="2"/>
      </rPr>
      <t>HT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LAB</t>
    </r>
  </si>
  <si>
    <r>
      <rPr>
        <sz val="8"/>
        <color indexed="8"/>
        <rFont val="Arial"/>
        <family val="2"/>
      </rPr>
      <t>MM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LAB</t>
    </r>
  </si>
  <si>
    <t>Sec A - 21   Sec B - 20</t>
  </si>
  <si>
    <t>Sec A - 25    Sec B - 25</t>
  </si>
  <si>
    <t>Sec A - 20     Sec B - 19</t>
  </si>
  <si>
    <t>Sec A - 17       Sec B - 21</t>
  </si>
  <si>
    <t>Sec A &amp; B - 13</t>
  </si>
  <si>
    <t>Sec A &amp; B - 21</t>
  </si>
  <si>
    <t>Sec A &amp; B - 12</t>
  </si>
  <si>
    <t>Sec A - 18        Sec B - 19</t>
  </si>
  <si>
    <t>Sec A1 - 6      Sec A2 - 5     Sec B1 - 7     Sec B2 - 7</t>
  </si>
  <si>
    <t>Sec A1 - 7     Sec A2 - 8     Sec B1 - 6     Sec B2 - 8</t>
  </si>
  <si>
    <t>Sec A1 - 6      Sec A2 - 6      Sec B1 - 6      Sec B2 - 6</t>
  </si>
  <si>
    <r>
      <rPr>
        <sz val="8"/>
        <color indexed="8"/>
        <rFont val="Arial"/>
        <family val="2"/>
      </rPr>
      <t>CHANDAN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KUMAR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PRADHAN</t>
    </r>
  </si>
  <si>
    <r>
      <rPr>
        <sz val="8"/>
        <color indexed="8"/>
        <rFont val="Arial"/>
        <family val="2"/>
      </rPr>
      <t>SUCHISMAN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PANY</t>
    </r>
  </si>
  <si>
    <r>
      <rPr>
        <sz val="8"/>
        <color indexed="8"/>
        <rFont val="Arial"/>
        <family val="2"/>
      </rPr>
      <t>SANDIPANEE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DAS</t>
    </r>
  </si>
  <si>
    <r>
      <rPr>
        <sz val="8"/>
        <color indexed="8"/>
        <rFont val="Arial"/>
        <family val="2"/>
      </rPr>
      <t>ZUBIN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PARIDA</t>
    </r>
  </si>
  <si>
    <r>
      <rPr>
        <sz val="8"/>
        <color indexed="8"/>
        <rFont val="Arial"/>
        <family val="2"/>
      </rPr>
      <t>ANWESH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KUMAR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PATEL</t>
    </r>
  </si>
  <si>
    <r>
      <rPr>
        <sz val="8"/>
        <color indexed="8"/>
        <rFont val="Arial"/>
        <family val="2"/>
      </rPr>
      <t>PRATIK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MOHANTY</t>
    </r>
  </si>
  <si>
    <r>
      <rPr>
        <sz val="8"/>
        <color indexed="8"/>
        <rFont val="Arial"/>
        <family val="2"/>
      </rPr>
      <t>ABHISHEK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KUMAR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PANDA</t>
    </r>
  </si>
  <si>
    <r>
      <rPr>
        <sz val="8"/>
        <color indexed="8"/>
        <rFont val="Arial"/>
        <family val="2"/>
      </rPr>
      <t>JITESH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KUMAR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PRUSTY</t>
    </r>
  </si>
  <si>
    <r>
      <rPr>
        <sz val="8"/>
        <color indexed="8"/>
        <rFont val="Arial"/>
        <family val="2"/>
      </rPr>
      <t>PRIYABRATA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SWAIN</t>
    </r>
  </si>
  <si>
    <r>
      <rPr>
        <sz val="8"/>
        <color indexed="8"/>
        <rFont val="Arial"/>
        <family val="2"/>
      </rPr>
      <t>GOURAV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KUMAR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BEHERA</t>
    </r>
  </si>
  <si>
    <r>
      <rPr>
        <sz val="8"/>
        <color indexed="8"/>
        <rFont val="Arial"/>
        <family val="2"/>
      </rPr>
      <t>SUBHASIS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PATI</t>
    </r>
  </si>
  <si>
    <r>
      <rPr>
        <sz val="8"/>
        <color indexed="8"/>
        <rFont val="Arial"/>
        <family val="2"/>
      </rPr>
      <t>PRINCE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BEHERA</t>
    </r>
  </si>
  <si>
    <r>
      <rPr>
        <sz val="8"/>
        <color indexed="8"/>
        <rFont val="Arial"/>
        <family val="2"/>
      </rPr>
      <t>HARSH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VERMA</t>
    </r>
  </si>
  <si>
    <r>
      <rPr>
        <sz val="8"/>
        <color indexed="8"/>
        <rFont val="Arial"/>
        <family val="2"/>
      </rPr>
      <t>AMLAN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MISHRA</t>
    </r>
  </si>
  <si>
    <r>
      <rPr>
        <sz val="8"/>
        <color indexed="8"/>
        <rFont val="Arial"/>
        <family val="2"/>
      </rPr>
      <t>SUBHANKAR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JETHI</t>
    </r>
  </si>
  <si>
    <r>
      <rPr>
        <sz val="8"/>
        <color indexed="8"/>
        <rFont val="Arial"/>
        <family val="2"/>
      </rPr>
      <t>RASHMI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RANJAN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DASH</t>
    </r>
  </si>
  <si>
    <r>
      <rPr>
        <sz val="8"/>
        <color indexed="8"/>
        <rFont val="Arial"/>
        <family val="2"/>
      </rPr>
      <t>ADYASHA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SWAIN</t>
    </r>
  </si>
  <si>
    <r>
      <rPr>
        <sz val="8"/>
        <color indexed="8"/>
        <rFont val="Arial"/>
        <family val="2"/>
      </rPr>
      <t>SHREYASH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BAG</t>
    </r>
  </si>
  <si>
    <r>
      <rPr>
        <sz val="8"/>
        <color indexed="8"/>
        <rFont val="Arial"/>
        <family val="2"/>
      </rPr>
      <t>AMARTYA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PRAHARAJ</t>
    </r>
  </si>
  <si>
    <r>
      <rPr>
        <sz val="8"/>
        <color indexed="8"/>
        <rFont val="Arial"/>
        <family val="2"/>
      </rPr>
      <t>SATYAM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SIBAPRIYA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SAHU</t>
    </r>
  </si>
  <si>
    <r>
      <rPr>
        <sz val="8"/>
        <color indexed="8"/>
        <rFont val="Arial"/>
        <family val="2"/>
      </rPr>
      <t>MOHEET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KUMAR</t>
    </r>
  </si>
  <si>
    <r>
      <rPr>
        <sz val="8"/>
        <color indexed="8"/>
        <rFont val="Arial"/>
        <family val="2"/>
      </rPr>
      <t>RAHUL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SAHU</t>
    </r>
  </si>
  <si>
    <r>
      <rPr>
        <sz val="8"/>
        <color indexed="8"/>
        <rFont val="Arial"/>
        <family val="2"/>
      </rPr>
      <t>SARTHAK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PATTANAIK</t>
    </r>
  </si>
  <si>
    <r>
      <rPr>
        <sz val="8"/>
        <color indexed="8"/>
        <rFont val="Arial"/>
        <family val="2"/>
      </rPr>
      <t>KAMAL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RAO</t>
    </r>
  </si>
  <si>
    <r>
      <rPr>
        <sz val="8"/>
        <color indexed="8"/>
        <rFont val="Arial"/>
        <family val="2"/>
      </rPr>
      <t>SAMBIT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BAIREESHAL</t>
    </r>
  </si>
  <si>
    <r>
      <rPr>
        <sz val="8"/>
        <color indexed="8"/>
        <rFont val="Arial"/>
        <family val="2"/>
      </rPr>
      <t>SOUMYA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RANJAN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RATH</t>
    </r>
  </si>
  <si>
    <r>
      <rPr>
        <sz val="8"/>
        <color indexed="8"/>
        <rFont val="Arial"/>
        <family val="2"/>
      </rPr>
      <t>KIRTI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RAJ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BEHERA</t>
    </r>
  </si>
  <si>
    <r>
      <rPr>
        <sz val="8"/>
        <color indexed="8"/>
        <rFont val="Arial"/>
        <family val="2"/>
      </rPr>
      <t>SHIRSHAK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PADHY</t>
    </r>
  </si>
  <si>
    <r>
      <rPr>
        <sz val="8"/>
        <color indexed="8"/>
        <rFont val="Arial"/>
        <family val="2"/>
      </rPr>
      <t>ANOJ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MAHARANA</t>
    </r>
  </si>
  <si>
    <r>
      <rPr>
        <sz val="8"/>
        <color indexed="8"/>
        <rFont val="Arial"/>
        <family val="2"/>
      </rPr>
      <t>SANJAY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KUMAR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SWAIN</t>
    </r>
  </si>
  <si>
    <r>
      <rPr>
        <sz val="8"/>
        <color indexed="8"/>
        <rFont val="Arial"/>
        <family val="2"/>
      </rPr>
      <t>SWETA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SUBHADRA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NATH</t>
    </r>
  </si>
  <si>
    <r>
      <rPr>
        <sz val="8"/>
        <color indexed="8"/>
        <rFont val="Arial"/>
        <family val="2"/>
      </rPr>
      <t>AISHWARYA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PANDA</t>
    </r>
  </si>
  <si>
    <r>
      <rPr>
        <sz val="8"/>
        <color indexed="8"/>
        <rFont val="Arial"/>
        <family val="2"/>
      </rPr>
      <t>SANDEEP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PEDA</t>
    </r>
  </si>
  <si>
    <r>
      <rPr>
        <sz val="8"/>
        <color indexed="8"/>
        <rFont val="Arial"/>
        <family val="2"/>
      </rPr>
      <t>REENISH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MOHANTA</t>
    </r>
  </si>
  <si>
    <r>
      <rPr>
        <sz val="8"/>
        <color indexed="8"/>
        <rFont val="Arial"/>
        <family val="2"/>
      </rPr>
      <t>AMAN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ARYAN</t>
    </r>
  </si>
  <si>
    <r>
      <rPr>
        <sz val="8"/>
        <color indexed="8"/>
        <rFont val="Arial"/>
        <family val="2"/>
      </rPr>
      <t>SIDDHARTHA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PRADHAN</t>
    </r>
  </si>
  <si>
    <r>
      <rPr>
        <sz val="8"/>
        <color indexed="8"/>
        <rFont val="Arial"/>
        <family val="2"/>
      </rPr>
      <t>SPANDAN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DAS</t>
    </r>
  </si>
  <si>
    <r>
      <rPr>
        <sz val="8"/>
        <color indexed="8"/>
        <rFont val="Arial"/>
        <family val="2"/>
      </rPr>
      <t>MONSOON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MISHRA</t>
    </r>
  </si>
  <si>
    <r>
      <rPr>
        <sz val="8"/>
        <color indexed="8"/>
        <rFont val="Arial"/>
        <family val="2"/>
      </rPr>
      <t>G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SUNYOSEPH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NAYAK</t>
    </r>
  </si>
  <si>
    <r>
      <rPr>
        <sz val="8"/>
        <color indexed="8"/>
        <rFont val="Arial"/>
        <family val="2"/>
      </rPr>
      <t>LAXMIDHAR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BEHERA</t>
    </r>
  </si>
  <si>
    <r>
      <rPr>
        <sz val="8"/>
        <color indexed="8"/>
        <rFont val="Arial"/>
        <family val="2"/>
      </rPr>
      <t>PIYALI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SAHOO</t>
    </r>
  </si>
  <si>
    <r>
      <rPr>
        <sz val="8"/>
        <color indexed="8"/>
        <rFont val="Arial"/>
        <family val="2"/>
      </rPr>
      <t>YOGESH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RAJBEER</t>
    </r>
  </si>
  <si>
    <r>
      <rPr>
        <sz val="8"/>
        <color indexed="8"/>
        <rFont val="Arial"/>
        <family val="2"/>
      </rPr>
      <t>SAI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SANDIP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SAHU</t>
    </r>
  </si>
  <si>
    <r>
      <rPr>
        <sz val="8"/>
        <color indexed="8"/>
        <rFont val="Arial"/>
        <family val="2"/>
      </rPr>
      <t>SOUMYA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RANJAN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DAS</t>
    </r>
  </si>
  <si>
    <r>
      <rPr>
        <sz val="8"/>
        <color indexed="8"/>
        <rFont val="Arial"/>
        <family val="2"/>
      </rPr>
      <t>ARCHANA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NAYAK</t>
    </r>
  </si>
  <si>
    <r>
      <rPr>
        <sz val="8"/>
        <color indexed="8"/>
        <rFont val="Arial"/>
        <family val="2"/>
      </rPr>
      <t>ROHIT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GIRI</t>
    </r>
  </si>
  <si>
    <r>
      <rPr>
        <sz val="8"/>
        <color indexed="8"/>
        <rFont val="Arial"/>
        <family val="2"/>
      </rPr>
      <t>PADMAJA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SAHU</t>
    </r>
  </si>
  <si>
    <r>
      <rPr>
        <sz val="8"/>
        <color indexed="8"/>
        <rFont val="Arial"/>
        <family val="2"/>
      </rPr>
      <t>SHUBHAM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KUMAR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PRADHAN</t>
    </r>
  </si>
  <si>
    <r>
      <rPr>
        <sz val="8"/>
        <color indexed="8"/>
        <rFont val="Arial"/>
        <family val="2"/>
      </rPr>
      <t>LAXMPRIYA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BARIK</t>
    </r>
  </si>
  <si>
    <r>
      <rPr>
        <sz val="8"/>
        <color indexed="8"/>
        <rFont val="Arial"/>
        <family val="2"/>
      </rPr>
      <t>DEBARAJ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DAS</t>
    </r>
  </si>
  <si>
    <r>
      <rPr>
        <sz val="8"/>
        <color indexed="8"/>
        <rFont val="Arial"/>
        <family val="2"/>
      </rPr>
      <t>ADITI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BARICK</t>
    </r>
  </si>
  <si>
    <r>
      <rPr>
        <sz val="8"/>
        <color indexed="8"/>
        <rFont val="Arial"/>
        <family val="2"/>
      </rPr>
      <t>JAGRUTI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RATH</t>
    </r>
  </si>
  <si>
    <r>
      <rPr>
        <sz val="8"/>
        <color indexed="8"/>
        <rFont val="Arial"/>
        <family val="2"/>
      </rPr>
      <t>GOURAV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DASH</t>
    </r>
  </si>
  <si>
    <r>
      <rPr>
        <sz val="8"/>
        <color indexed="8"/>
        <rFont val="Arial"/>
        <family val="2"/>
      </rPr>
      <t>HARAPRIYA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MOHAPATRA</t>
    </r>
  </si>
  <si>
    <r>
      <rPr>
        <sz val="8"/>
        <color indexed="8"/>
        <rFont val="Arial"/>
        <family val="2"/>
      </rPr>
      <t>DIVYANI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SAMAL</t>
    </r>
  </si>
  <si>
    <r>
      <rPr>
        <sz val="8"/>
        <color indexed="8"/>
        <rFont val="Arial"/>
        <family val="2"/>
      </rPr>
      <t>ASIT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KUMAR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DUTTA</t>
    </r>
  </si>
  <si>
    <r>
      <rPr>
        <sz val="8"/>
        <color indexed="8"/>
        <rFont val="Arial"/>
        <family val="2"/>
      </rPr>
      <t>SWAGAT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BEHERA</t>
    </r>
  </si>
  <si>
    <r>
      <rPr>
        <sz val="8"/>
        <color indexed="8"/>
        <rFont val="Arial"/>
        <family val="2"/>
      </rPr>
      <t>SMARAKI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PRADHAN</t>
    </r>
  </si>
  <si>
    <r>
      <rPr>
        <sz val="8"/>
        <color indexed="8"/>
        <rFont val="Arial"/>
        <family val="2"/>
      </rPr>
      <t>SUBHRAJEET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DASH</t>
    </r>
  </si>
  <si>
    <r>
      <rPr>
        <sz val="8"/>
        <color indexed="8"/>
        <rFont val="Arial"/>
        <family val="2"/>
      </rPr>
      <t>JYOTI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PRAKASH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BEHERA</t>
    </r>
  </si>
  <si>
    <r>
      <rPr>
        <sz val="8"/>
        <color indexed="8"/>
        <rFont val="Arial"/>
        <family val="2"/>
      </rPr>
      <t>SANGRAM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KESHARI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BHANJA</t>
    </r>
  </si>
  <si>
    <r>
      <rPr>
        <sz val="8"/>
        <color indexed="8"/>
        <rFont val="Arial"/>
        <family val="2"/>
      </rPr>
      <t>TAPAN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KUMAR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MAHAPATRA</t>
    </r>
  </si>
  <si>
    <r>
      <rPr>
        <sz val="8"/>
        <color indexed="8"/>
        <rFont val="Arial"/>
        <family val="2"/>
      </rPr>
      <t>DEBASMITA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PANI</t>
    </r>
  </si>
  <si>
    <r>
      <rPr>
        <sz val="8"/>
        <color indexed="8"/>
        <rFont val="Arial"/>
        <family val="2"/>
      </rPr>
      <t>DEBASIS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KHUNTIA</t>
    </r>
  </si>
  <si>
    <r>
      <rPr>
        <sz val="8"/>
        <color indexed="8"/>
        <rFont val="Arial"/>
        <family val="2"/>
      </rPr>
      <t>ANSHUMAN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JENA</t>
    </r>
  </si>
  <si>
    <r>
      <rPr>
        <sz val="8"/>
        <color indexed="8"/>
        <rFont val="Arial"/>
        <family val="2"/>
      </rPr>
      <t>SUMANJIT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DAS</t>
    </r>
  </si>
  <si>
    <r>
      <rPr>
        <sz val="8"/>
        <color indexed="8"/>
        <rFont val="Arial"/>
        <family val="2"/>
      </rPr>
      <t>ABHISHEK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CHAKRABORTY</t>
    </r>
  </si>
  <si>
    <r>
      <rPr>
        <sz val="8"/>
        <color indexed="8"/>
        <rFont val="Arial"/>
        <family val="2"/>
      </rPr>
      <t>SANJAY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KUMAR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TUDU</t>
    </r>
  </si>
  <si>
    <r>
      <rPr>
        <sz val="8"/>
        <color indexed="8"/>
        <rFont val="Arial"/>
        <family val="2"/>
      </rPr>
      <t>SIDDHARTH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NARENDRA</t>
    </r>
  </si>
  <si>
    <r>
      <rPr>
        <sz val="8"/>
        <color indexed="8"/>
        <rFont val="Arial"/>
        <family val="2"/>
      </rPr>
      <t>MANAS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BEHERA</t>
    </r>
  </si>
  <si>
    <r>
      <rPr>
        <sz val="8"/>
        <color indexed="8"/>
        <rFont val="Arial"/>
        <family val="2"/>
      </rPr>
      <t>AYUSHMAN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SAHU</t>
    </r>
  </si>
  <si>
    <r>
      <rPr>
        <sz val="8"/>
        <color indexed="8"/>
        <rFont val="Arial"/>
        <family val="2"/>
      </rPr>
      <t>BISWAJIT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BEHERA</t>
    </r>
  </si>
  <si>
    <r>
      <rPr>
        <sz val="8"/>
        <color indexed="8"/>
        <rFont val="Arial"/>
        <family val="2"/>
      </rPr>
      <t>YASH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KETAN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BHARADWAJ</t>
    </r>
  </si>
  <si>
    <r>
      <rPr>
        <sz val="8"/>
        <color indexed="8"/>
        <rFont val="Arial"/>
        <family val="2"/>
      </rPr>
      <t>ABHISHEK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PRASAD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PRUSTY</t>
    </r>
  </si>
  <si>
    <r>
      <rPr>
        <sz val="8"/>
        <color indexed="8"/>
        <rFont val="Arial"/>
        <family val="2"/>
      </rPr>
      <t>ANSHUMAN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BEHERA</t>
    </r>
  </si>
  <si>
    <r>
      <rPr>
        <sz val="8"/>
        <color indexed="8"/>
        <rFont val="Arial"/>
        <family val="2"/>
      </rPr>
      <t>ASUTOSH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RATH</t>
    </r>
  </si>
  <si>
    <r>
      <rPr>
        <sz val="8"/>
        <color indexed="8"/>
        <rFont val="Arial"/>
        <family val="2"/>
      </rPr>
      <t>SOURAV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SENAPATI</t>
    </r>
  </si>
  <si>
    <r>
      <rPr>
        <sz val="8"/>
        <color indexed="8"/>
        <rFont val="Arial"/>
        <family val="2"/>
      </rPr>
      <t>SANKET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KUMAR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BUDEK</t>
    </r>
  </si>
  <si>
    <r>
      <rPr>
        <sz val="8"/>
        <color indexed="8"/>
        <rFont val="Arial"/>
        <family val="2"/>
      </rPr>
      <t>SATISH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DAS</t>
    </r>
  </si>
  <si>
    <r>
      <rPr>
        <sz val="8"/>
        <color indexed="8"/>
        <rFont val="Arial"/>
        <family val="2"/>
      </rPr>
      <t>SUSHREE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SMITA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BEHERA</t>
    </r>
  </si>
  <si>
    <r>
      <rPr>
        <sz val="8"/>
        <color indexed="8"/>
        <rFont val="Arial"/>
        <family val="2"/>
      </rPr>
      <t>SOUMYA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RANJAN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MUNDA</t>
    </r>
  </si>
  <si>
    <r>
      <rPr>
        <sz val="8"/>
        <color indexed="8"/>
        <rFont val="Arial"/>
        <family val="2"/>
      </rPr>
      <t>ISWAR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CHANDRA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MAJHI</t>
    </r>
  </si>
  <si>
    <r>
      <rPr>
        <sz val="8"/>
        <color indexed="8"/>
        <rFont val="Arial"/>
        <family val="2"/>
      </rPr>
      <t>CHRIST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PRAKASH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KIRO</t>
    </r>
  </si>
  <si>
    <r>
      <rPr>
        <sz val="8"/>
        <color indexed="8"/>
        <rFont val="Arial"/>
        <family val="2"/>
      </rPr>
      <t>MANISH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EKKA</t>
    </r>
  </si>
  <si>
    <r>
      <rPr>
        <sz val="8"/>
        <color indexed="8"/>
        <rFont val="Arial"/>
        <family val="2"/>
      </rPr>
      <t>MANOJ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KUMAR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MURMU</t>
    </r>
  </si>
  <si>
    <r>
      <rPr>
        <sz val="8"/>
        <color indexed="8"/>
        <rFont val="Arial"/>
        <family val="2"/>
      </rPr>
      <t>AKANKHYA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BEHERA</t>
    </r>
  </si>
  <si>
    <r>
      <rPr>
        <sz val="8"/>
        <color indexed="8"/>
        <rFont val="Arial"/>
        <family val="2"/>
      </rPr>
      <t>SONALI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MOHARANA</t>
    </r>
  </si>
  <si>
    <r>
      <rPr>
        <sz val="8"/>
        <color indexed="8"/>
        <rFont val="Arial"/>
        <family val="2"/>
      </rPr>
      <t>DINESH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KUMAR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SOREN</t>
    </r>
  </si>
  <si>
    <r>
      <rPr>
        <sz val="8"/>
        <color indexed="8"/>
        <rFont val="Arial"/>
        <family val="2"/>
      </rPr>
      <t>RAJASHREE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RATH</t>
    </r>
  </si>
  <si>
    <r>
      <rPr>
        <sz val="8"/>
        <color indexed="8"/>
        <rFont val="Arial"/>
        <family val="2"/>
      </rPr>
      <t>RAM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CHANDRA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SOREN</t>
    </r>
  </si>
  <si>
    <r>
      <rPr>
        <sz val="8"/>
        <color indexed="8"/>
        <rFont val="Arial"/>
        <family val="2"/>
      </rPr>
      <t>M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NIRMAL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TUDU</t>
    </r>
  </si>
  <si>
    <r>
      <rPr>
        <sz val="8"/>
        <color indexed="8"/>
        <rFont val="Arial"/>
        <family val="2"/>
      </rPr>
      <t>BINAY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KUMAR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NAIK</t>
    </r>
  </si>
  <si>
    <r>
      <rPr>
        <sz val="8"/>
        <color indexed="8"/>
        <rFont val="Arial"/>
        <family val="2"/>
      </rPr>
      <t>ABHISHEK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BEHERA</t>
    </r>
  </si>
  <si>
    <r>
      <rPr>
        <sz val="8"/>
        <color indexed="8"/>
        <rFont val="Arial"/>
        <family val="2"/>
      </rPr>
      <t>PARITOSH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MAJHI</t>
    </r>
  </si>
  <si>
    <r>
      <rPr>
        <sz val="8"/>
        <color indexed="8"/>
        <rFont val="Arial"/>
        <family val="2"/>
      </rPr>
      <t>SANSKRUTI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NAYAK</t>
    </r>
  </si>
  <si>
    <r>
      <rPr>
        <sz val="8"/>
        <color indexed="8"/>
        <rFont val="Arial"/>
        <family val="2"/>
      </rPr>
      <t>MIHIR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PRADHAN</t>
    </r>
  </si>
  <si>
    <r>
      <rPr>
        <sz val="8"/>
        <color indexed="8"/>
        <rFont val="Arial"/>
        <family val="2"/>
      </rPr>
      <t>SIKRUTI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BOHIDAR</t>
    </r>
  </si>
  <si>
    <r>
      <rPr>
        <sz val="8"/>
        <color indexed="8"/>
        <rFont val="Arial"/>
        <family val="2"/>
      </rPr>
      <t>SIMRAN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LAKRA</t>
    </r>
  </si>
  <si>
    <r>
      <rPr>
        <sz val="8"/>
        <color indexed="8"/>
        <rFont val="Arial"/>
        <family val="2"/>
      </rPr>
      <t>SURYASMITA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PARIDA</t>
    </r>
  </si>
  <si>
    <r>
      <rPr>
        <sz val="8"/>
        <color indexed="8"/>
        <rFont val="Arial"/>
        <family val="2"/>
      </rPr>
      <t>ANIMESH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BEHURIA</t>
    </r>
  </si>
  <si>
    <r>
      <rPr>
        <sz val="8"/>
        <color indexed="8"/>
        <rFont val="Arial"/>
        <family val="2"/>
      </rPr>
      <t>ABHISEK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NAYAK</t>
    </r>
  </si>
  <si>
    <r>
      <rPr>
        <sz val="8"/>
        <color indexed="8"/>
        <rFont val="Arial"/>
        <family val="2"/>
      </rPr>
      <t>SRIKANTA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SENAPATI</t>
    </r>
  </si>
  <si>
    <r>
      <rPr>
        <sz val="8"/>
        <color indexed="8"/>
        <rFont val="Arial"/>
        <family val="2"/>
      </rPr>
      <t>UDIT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NARAYAN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SAHOO</t>
    </r>
  </si>
  <si>
    <r>
      <rPr>
        <sz val="8"/>
        <color indexed="8"/>
        <rFont val="Arial"/>
        <family val="2"/>
      </rPr>
      <t>SUBHALAXMI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MOHANTY</t>
    </r>
  </si>
  <si>
    <r>
      <rPr>
        <sz val="8"/>
        <color indexed="8"/>
        <rFont val="Arial"/>
        <family val="2"/>
      </rPr>
      <t>OM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RAY</t>
    </r>
  </si>
  <si>
    <r>
      <rPr>
        <sz val="8"/>
        <color indexed="8"/>
        <rFont val="Arial"/>
        <family val="2"/>
      </rPr>
      <t>SUCHILAGNA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SAHU</t>
    </r>
  </si>
  <si>
    <r>
      <rPr>
        <sz val="8"/>
        <color indexed="8"/>
        <rFont val="Arial"/>
        <family val="2"/>
      </rPr>
      <t>SASWAT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KUMAR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PANIGRAHI</t>
    </r>
  </si>
  <si>
    <r>
      <rPr>
        <sz val="8"/>
        <color indexed="8"/>
        <rFont val="Arial"/>
        <family val="2"/>
      </rPr>
      <t>PRUTHIRAJ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JENA</t>
    </r>
  </si>
  <si>
    <r>
      <rPr>
        <sz val="8"/>
        <color indexed="8"/>
        <rFont val="Arial"/>
        <family val="2"/>
      </rPr>
      <t>MAHANANDA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MOHANTY</t>
    </r>
  </si>
  <si>
    <r>
      <rPr>
        <sz val="8"/>
        <color indexed="8"/>
        <rFont val="Arial"/>
        <family val="2"/>
      </rPr>
      <t>NILAMANI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SAMANTARA</t>
    </r>
  </si>
  <si>
    <r>
      <rPr>
        <sz val="8"/>
        <color indexed="8"/>
        <rFont val="Arial"/>
        <family val="2"/>
      </rPr>
      <t>LOKANATH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SAHOO</t>
    </r>
  </si>
  <si>
    <r>
      <rPr>
        <sz val="8"/>
        <color indexed="8"/>
        <rFont val="Arial"/>
        <family val="2"/>
      </rPr>
      <t>SUJIT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KUMAR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BARIK</t>
    </r>
  </si>
  <si>
    <r>
      <rPr>
        <sz val="8"/>
        <color indexed="8"/>
        <rFont val="Arial"/>
        <family val="2"/>
      </rPr>
      <t>S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K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IMRAN</t>
    </r>
  </si>
  <si>
    <r>
      <rPr>
        <sz val="8"/>
        <color indexed="8"/>
        <rFont val="Arial"/>
        <family val="2"/>
      </rPr>
      <t>U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PREETAM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KUMAR</t>
    </r>
  </si>
  <si>
    <r>
      <rPr>
        <sz val="8"/>
        <color indexed="8"/>
        <rFont val="Arial"/>
        <family val="2"/>
      </rPr>
      <t>KISHORE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CHANDRA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BARIK</t>
    </r>
  </si>
  <si>
    <r>
      <rPr>
        <sz val="8"/>
        <color indexed="8"/>
        <rFont val="Arial"/>
        <family val="2"/>
      </rPr>
      <t>SAROJ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ROUL</t>
    </r>
  </si>
  <si>
    <r>
      <rPr>
        <sz val="8"/>
        <color indexed="8"/>
        <rFont val="Arial"/>
        <family val="2"/>
      </rPr>
      <t>SHAKTI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SHANKAR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SETHI</t>
    </r>
  </si>
  <si>
    <r>
      <rPr>
        <sz val="8"/>
        <color indexed="8"/>
        <rFont val="Arial"/>
        <family val="2"/>
      </rPr>
      <t>UTKAL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KUMAR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MALIK</t>
    </r>
  </si>
  <si>
    <r>
      <rPr>
        <sz val="8"/>
        <color indexed="8"/>
        <rFont val="Arial"/>
        <family val="2"/>
      </rPr>
      <t>SMRUTI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RANJAN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MALLA</t>
    </r>
  </si>
  <si>
    <r>
      <rPr>
        <sz val="8"/>
        <color indexed="8"/>
        <rFont val="Arial"/>
        <family val="2"/>
      </rPr>
      <t>BASANTA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KUMAR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PATRA</t>
    </r>
  </si>
  <si>
    <r>
      <rPr>
        <sz val="8"/>
        <color indexed="8"/>
        <rFont val="Arial"/>
        <family val="2"/>
      </rPr>
      <t>RABI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MARNDI</t>
    </r>
  </si>
  <si>
    <r>
      <rPr>
        <sz val="8"/>
        <color indexed="8"/>
        <rFont val="Arial"/>
        <family val="2"/>
      </rPr>
      <t>SATWICK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SOMYA</t>
    </r>
  </si>
  <si>
    <r>
      <rPr>
        <sz val="8"/>
        <color indexed="8"/>
        <rFont val="Arial"/>
        <family val="2"/>
      </rPr>
      <t>JAYADEV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BISWAL</t>
    </r>
  </si>
  <si>
    <r>
      <rPr>
        <sz val="8"/>
        <color indexed="8"/>
        <rFont val="Arial"/>
        <family val="2"/>
      </rPr>
      <t>D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SAI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ARPAN</t>
    </r>
  </si>
  <si>
    <r>
      <rPr>
        <sz val="8"/>
        <color indexed="8"/>
        <rFont val="Arial"/>
        <family val="2"/>
      </rPr>
      <t>ANNIKET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P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>NANDA</t>
    </r>
  </si>
  <si>
    <t>B. Tech: Electrical Engg</t>
  </si>
  <si>
    <t>Sno</t>
  </si>
  <si>
    <t>Roll No</t>
  </si>
  <si>
    <t>Name</t>
  </si>
  <si>
    <t>UPCEE501</t>
  </si>
  <si>
    <t>UPCEE502</t>
  </si>
  <si>
    <t>UPCEE503</t>
  </si>
  <si>
    <t>UPCEE504</t>
  </si>
  <si>
    <t>UOEIT501</t>
  </si>
  <si>
    <t>UPEEE503</t>
  </si>
  <si>
    <t>ULCEE501</t>
  </si>
  <si>
    <t>ULCEE502</t>
  </si>
  <si>
    <t>ULCEE503</t>
  </si>
  <si>
    <t>EPTD</t>
  </si>
  <si>
    <t>PE</t>
  </si>
  <si>
    <t>CS-I</t>
  </si>
  <si>
    <t>MPMC</t>
  </si>
  <si>
    <t>DS</t>
  </si>
  <si>
    <t>EECA</t>
  </si>
  <si>
    <t>PE LAB</t>
  </si>
  <si>
    <t>CS LAB</t>
  </si>
  <si>
    <t>MPMC LAB</t>
  </si>
  <si>
    <t>A:21, B:20</t>
  </si>
  <si>
    <t>A:22, B:22</t>
  </si>
  <si>
    <t>A: 19, B: 19</t>
  </si>
  <si>
    <t>A: 16 , B: 12</t>
  </si>
  <si>
    <t>A: , B:</t>
  </si>
  <si>
    <t>A1: 9, A2-8: B1-9: B2:7</t>
  </si>
  <si>
    <t>A1:8 A2:7 B1: 8,B2:8</t>
  </si>
  <si>
    <t>A1:09, A2: B1:, B2:</t>
  </si>
  <si>
    <t>MIMANSA DAS</t>
  </si>
  <si>
    <t>SPANDAN CHOUDHURY</t>
  </si>
  <si>
    <t>DURGA MADHAB DAS</t>
  </si>
  <si>
    <t>NISHANTA KUMAR NANDA</t>
  </si>
  <si>
    <t>SAMBIT KUMAR SAHOO</t>
  </si>
  <si>
    <t>AMIT KUMAR SWAIN</t>
  </si>
  <si>
    <t>DIPJYOTI MISHRA</t>
  </si>
  <si>
    <t>PRATYUSH PRIYABRATA MISHRA</t>
  </si>
  <si>
    <t>AVISEKH TRIPATHY</t>
  </si>
  <si>
    <t>SHRUTI DISHA</t>
  </si>
  <si>
    <t>PRADYUMNA KUMAR PRADHAN</t>
  </si>
  <si>
    <t>MANAS RANJAN ACHARYA</t>
  </si>
  <si>
    <t>SAMBIT KUMAR PANDA</t>
  </si>
  <si>
    <t>PREM PRAKASH AGARWAL</t>
  </si>
  <si>
    <t>JYOTISHREE BEHERA</t>
  </si>
  <si>
    <t>SHUVABRATA DAS</t>
  </si>
  <si>
    <t>AJIT KUMAR DAS</t>
  </si>
  <si>
    <t>ADITYA KUMAR UPADHYAYA</t>
  </si>
  <si>
    <t>SHAKTI SAMPAD SWAIN</t>
  </si>
  <si>
    <t>SABYASACHI HOTA</t>
  </si>
  <si>
    <t>TANMAYEE PANI</t>
  </si>
  <si>
    <t>SATYAJIT MISHRA</t>
  </si>
  <si>
    <t>BHABANI SHANKAR PRADHAN</t>
  </si>
  <si>
    <t>ASUTOSH MOHAPATRA</t>
  </si>
  <si>
    <t>OM KUMAR DAS</t>
  </si>
  <si>
    <t>ANANYA BEURA</t>
  </si>
  <si>
    <t>DEBASHREE MISHRA</t>
  </si>
  <si>
    <t>ABHINAV MOHAPATRA</t>
  </si>
  <si>
    <t>ATULKANTA BEBARTA</t>
  </si>
  <si>
    <t>DEEPAYAN SWAIN</t>
  </si>
  <si>
    <t>SWAGATIKA PATRA</t>
  </si>
  <si>
    <t>PRATYUSH RANJAN SAHU</t>
  </si>
  <si>
    <t>SANDIP MOHAPATRA</t>
  </si>
  <si>
    <t>SITEN KUMAR SAHOO</t>
  </si>
  <si>
    <t>ANOUSHKA PARIDA</t>
  </si>
  <si>
    <t>PRATYUSH PRAYASH JENA</t>
  </si>
  <si>
    <t>SWAYAM PATTANAIK</t>
  </si>
  <si>
    <t>PRITAM BEHERA</t>
  </si>
  <si>
    <t>BIBHUTI SAHOO</t>
  </si>
  <si>
    <t>SUBHRAJYOTI NAYAK</t>
  </si>
  <si>
    <t>PRIYADARSHNI PADHY</t>
  </si>
  <si>
    <t>SASWAT BOSE</t>
  </si>
  <si>
    <t>JAYSHMAN MOHAPATRA</t>
  </si>
  <si>
    <t>AMAN MISHRA</t>
  </si>
  <si>
    <t>ROSHNI RUCHIKA</t>
  </si>
  <si>
    <t>S R ATMARAM</t>
  </si>
  <si>
    <t>SNEHA AGARWALLA</t>
  </si>
  <si>
    <t>SOURAV MOHANTY</t>
  </si>
  <si>
    <t>DEVI PRASAD SAHU</t>
  </si>
  <si>
    <t>GYANA PRAKASH SINGH</t>
  </si>
  <si>
    <t>SUBHRANSU KUMAR SAHOO</t>
  </si>
  <si>
    <t>SAGARIKA MOHAPATRA</t>
  </si>
  <si>
    <t>RAJENDRA PRASAD BEHERA</t>
  </si>
  <si>
    <t>BIPSA JENA</t>
  </si>
  <si>
    <t>REETIKA NAYAK</t>
  </si>
  <si>
    <t>SOURAV SEKHAR SAMAL</t>
  </si>
  <si>
    <t>ANKAN MOHANTY</t>
  </si>
  <si>
    <t>SIBANI SEN</t>
  </si>
  <si>
    <t>ANWESHA JENA</t>
  </si>
  <si>
    <t>SIMRAN SAHOO</t>
  </si>
  <si>
    <t>APARNA KAR</t>
  </si>
  <si>
    <t>PRATIKSHYA PATTNAIK</t>
  </si>
  <si>
    <t>PRIYANSHU GOURAV SARANGI</t>
  </si>
  <si>
    <t>KAPILESWAR ROUT</t>
  </si>
  <si>
    <t>RAJA RANJIT KESHARI PATRI</t>
  </si>
  <si>
    <t>CHINNARI CHETANA PATRO</t>
  </si>
  <si>
    <t>SHAKTI SHARAN</t>
  </si>
  <si>
    <t>SUSHREETA SWAIN</t>
  </si>
  <si>
    <t>ARPITA MAHAPATRA</t>
  </si>
  <si>
    <t>MANISH KUMAR PALAI</t>
  </si>
  <si>
    <t>SOUGAT MOHAPATRA</t>
  </si>
  <si>
    <t>SATYA RANJAN NAYAK</t>
  </si>
  <si>
    <t>VIPUL VASHIST SAHOO</t>
  </si>
  <si>
    <t>ADITI MOHANTY</t>
  </si>
  <si>
    <t>ABHINASH PANDA</t>
  </si>
  <si>
    <t>ANIRUDHA KHUNTIA</t>
  </si>
  <si>
    <t>SUSHANT KUMAR MEHER</t>
  </si>
  <si>
    <t>SOBHAN KUMAR GOUDA</t>
  </si>
  <si>
    <t>SHASHIKANT OJHA</t>
  </si>
  <si>
    <t>DEEPTIKANTA BHOI</t>
  </si>
  <si>
    <t>AYUSH BEHERA</t>
  </si>
  <si>
    <t>ASHIRBAD ROUT</t>
  </si>
  <si>
    <t>SIBASUNDAR BEHERA</t>
  </si>
  <si>
    <t>AVIJIT PANDEY</t>
  </si>
  <si>
    <t>SUBHRANSU SEKHAR DASH</t>
  </si>
  <si>
    <t>SANTOSH PARIDA</t>
  </si>
  <si>
    <t>SWADHIN KUMAR JENA</t>
  </si>
  <si>
    <t>VIKASH MUNDA</t>
  </si>
  <si>
    <t>SUSIL MAJHI</t>
  </si>
  <si>
    <t>SANJAY ORAM</t>
  </si>
  <si>
    <t>SMRUTIPRAKASH MISHRA</t>
  </si>
  <si>
    <t>PRAGYAN PARAMITA MALLIK</t>
  </si>
  <si>
    <t>MAHIMA TIRKEY</t>
  </si>
  <si>
    <t>GYANESH KUMAR MANIA</t>
  </si>
  <si>
    <t>PRABHUDATTA ROUT</t>
  </si>
  <si>
    <t>ABHILIPSA SAHOO</t>
  </si>
  <si>
    <t>MANJUSHA KUJUR</t>
  </si>
  <si>
    <t>SUMIT NAYAK</t>
  </si>
  <si>
    <t>JAYASHREE MAJHI</t>
  </si>
  <si>
    <t>MAUSUMI PRIYADARSHNI PRADHAN</t>
  </si>
  <si>
    <t>SATYAJIT TIRIA</t>
  </si>
  <si>
    <t>OM PRAKASH MAJHI</t>
  </si>
  <si>
    <t>MANOJ KUMAR TUDU</t>
  </si>
  <si>
    <t>ABINASH KISAN</t>
  </si>
  <si>
    <t>PRIYANSHU KISAN</t>
  </si>
  <si>
    <t>GANESH JANI</t>
  </si>
  <si>
    <t>JEEBAN JYOTI MOHANTY</t>
  </si>
  <si>
    <t>ARYAN ADITYA TRIPATHY</t>
  </si>
  <si>
    <t>OMM PRAKASH MOHAPATRA</t>
  </si>
  <si>
    <t>SUDIPTA MOHANTY</t>
  </si>
  <si>
    <t>BHAKTI PRASAD MISHRA</t>
  </si>
  <si>
    <t>ARYAN NAYAK</t>
  </si>
  <si>
    <t>ARPAN MOHANTY</t>
  </si>
  <si>
    <t>HAIMABATI BEHERA</t>
  </si>
  <si>
    <t>ANANYA MISHRA</t>
  </si>
  <si>
    <t>RANBIR DAS</t>
  </si>
  <si>
    <t>PRATIKSHYA PANDA</t>
  </si>
  <si>
    <t>PRATIK SAMANTARAY</t>
  </si>
  <si>
    <t>BHAGYASREE</t>
  </si>
  <si>
    <t>KAPILI SAGAR</t>
  </si>
  <si>
    <t>KARAN KUMAR SHAW</t>
  </si>
  <si>
    <t>MRUTYUNJAY SWAIN</t>
  </si>
  <si>
    <t>PRAVAS PADHIARY</t>
  </si>
  <si>
    <t>ADARSH KUMAR SAHU</t>
  </si>
  <si>
    <t>OMKAR MOHANTY</t>
  </si>
  <si>
    <t>SATYA PATTNAIK</t>
  </si>
  <si>
    <t>SANJEEB DALAI</t>
  </si>
  <si>
    <t>MADHUSMITA PARIDA</t>
  </si>
  <si>
    <t>BRAHMANANDA PAL</t>
  </si>
  <si>
    <t>ALOK KUMAR BEHERA</t>
  </si>
  <si>
    <t>AUROBINDA DHIR</t>
  </si>
  <si>
    <t>KHITENDRA DANDPAT</t>
  </si>
  <si>
    <t>SANJAY PRADHAN</t>
  </si>
  <si>
    <t>JAGATMAY GIRI</t>
  </si>
  <si>
    <t>BISHNU PRASAD SWAIN</t>
  </si>
  <si>
    <t>RITALI JENA</t>
  </si>
  <si>
    <t>SURYA PRAKASH MOHAPATRA</t>
  </si>
  <si>
    <t>Inte. M. Sc. Appl Chemistry</t>
  </si>
  <si>
    <t>Attendance report: as on 5.9.2023</t>
  </si>
  <si>
    <r>
      <rPr>
        <sz val="8"/>
        <rFont val="Arial"/>
        <family val="2"/>
      </rPr>
      <t>IMCCH501</t>
    </r>
  </si>
  <si>
    <r>
      <rPr>
        <sz val="8"/>
        <rFont val="Arial"/>
        <family val="2"/>
      </rPr>
      <t>IPCCH501</t>
    </r>
  </si>
  <si>
    <r>
      <rPr>
        <sz val="8"/>
        <rFont val="Arial"/>
        <family val="2"/>
      </rPr>
      <t>IPCCH502</t>
    </r>
  </si>
  <si>
    <r>
      <rPr>
        <sz val="8"/>
        <rFont val="Arial"/>
        <family val="2"/>
      </rPr>
      <t>IPCCH503</t>
    </r>
  </si>
  <si>
    <r>
      <rPr>
        <sz val="8"/>
        <rFont val="Arial"/>
        <family val="2"/>
      </rPr>
      <t>IPECH501</t>
    </r>
  </si>
  <si>
    <r>
      <rPr>
        <sz val="8"/>
        <rFont val="Arial"/>
        <family val="2"/>
      </rPr>
      <t>ILCCH501</t>
    </r>
  </si>
  <si>
    <r>
      <rPr>
        <sz val="8"/>
        <rFont val="Arial"/>
        <family val="2"/>
      </rPr>
      <t>ILCCH502</t>
    </r>
  </si>
  <si>
    <r>
      <rPr>
        <sz val="8"/>
        <rFont val="Arial"/>
        <family val="2"/>
      </rPr>
      <t>ILCCH503</t>
    </r>
  </si>
  <si>
    <r>
      <rPr>
        <sz val="8"/>
        <rFont val="Arial"/>
        <family val="2"/>
      </rPr>
      <t>ILCCH504</t>
    </r>
  </si>
  <si>
    <r>
      <rPr>
        <sz val="8"/>
        <rFont val="Arial"/>
        <family val="2"/>
      </rPr>
      <t>ES</t>
    </r>
  </si>
  <si>
    <r>
      <rPr>
        <sz val="8"/>
        <rFont val="Arial"/>
        <family val="2"/>
      </rPr>
      <t>MS</t>
    </r>
  </si>
  <si>
    <r>
      <rPr>
        <sz val="8"/>
        <rFont val="Arial"/>
        <family val="2"/>
      </rPr>
      <t>OC-IV</t>
    </r>
  </si>
  <si>
    <r>
      <rPr>
        <sz val="8"/>
        <rFont val="Arial"/>
        <family val="2"/>
      </rPr>
      <t>PC-IV</t>
    </r>
  </si>
  <si>
    <r>
      <rPr>
        <sz val="8"/>
        <rFont val="Arial"/>
        <family val="2"/>
      </rPr>
      <t>AT-I</t>
    </r>
  </si>
  <si>
    <r>
      <rPr>
        <sz val="8"/>
        <rFont val="Arial"/>
        <family val="2"/>
      </rPr>
      <t>OC-III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LAB</t>
    </r>
  </si>
  <si>
    <r>
      <rPr>
        <sz val="8"/>
        <rFont val="Arial"/>
        <family val="2"/>
      </rPr>
      <t>IOC-III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LAB</t>
    </r>
  </si>
  <si>
    <r>
      <rPr>
        <sz val="8"/>
        <rFont val="Arial"/>
        <family val="2"/>
      </rPr>
      <t>PC-IV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LAB</t>
    </r>
  </si>
  <si>
    <r>
      <rPr>
        <sz val="8"/>
        <rFont val="Arial"/>
        <family val="2"/>
      </rPr>
      <t>AT-I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LAB</t>
    </r>
  </si>
  <si>
    <t>% attendance as on 5.9.2023</t>
  </si>
  <si>
    <r>
      <rPr>
        <sz val="8"/>
        <rFont val="Arial"/>
        <family val="2"/>
      </rPr>
      <t>YAGYINK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YOGANT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MISHRA</t>
    </r>
  </si>
  <si>
    <r>
      <rPr>
        <sz val="8"/>
        <rFont val="Arial"/>
        <family val="2"/>
      </rPr>
      <t>TRUPTI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PRASAD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SARANGI</t>
    </r>
  </si>
  <si>
    <r>
      <rPr>
        <sz val="8"/>
        <rFont val="Arial"/>
        <family val="2"/>
      </rPr>
      <t>SRUTI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SAYANA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SARANGI</t>
    </r>
  </si>
  <si>
    <r>
      <rPr>
        <sz val="8"/>
        <rFont val="Arial"/>
        <family val="2"/>
      </rPr>
      <t>SMRUTI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SAMRUDDHI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BHUKTA</t>
    </r>
  </si>
  <si>
    <r>
      <rPr>
        <sz val="8"/>
        <rFont val="Arial"/>
        <family val="2"/>
      </rPr>
      <t>YASHASHEE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BEHERA</t>
    </r>
  </si>
  <si>
    <r>
      <rPr>
        <sz val="8"/>
        <rFont val="Arial"/>
        <family val="2"/>
      </rPr>
      <t>AKANKSHYA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SAMAL</t>
    </r>
  </si>
  <si>
    <r>
      <rPr>
        <sz val="8"/>
        <rFont val="Arial"/>
        <family val="2"/>
      </rPr>
      <t>ARNAB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MOULIK</t>
    </r>
  </si>
  <si>
    <r>
      <rPr>
        <sz val="8"/>
        <rFont val="Arial"/>
        <family val="2"/>
      </rPr>
      <t>KOUSTUV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NAYAK</t>
    </r>
  </si>
  <si>
    <r>
      <rPr>
        <sz val="8"/>
        <rFont val="Arial"/>
        <family val="2"/>
      </rPr>
      <t>SHRUTI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MANTRY</t>
    </r>
  </si>
  <si>
    <r>
      <rPr>
        <sz val="8"/>
        <rFont val="Arial"/>
        <family val="2"/>
      </rPr>
      <t>DEEPALI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DEEPANJALI</t>
    </r>
  </si>
  <si>
    <r>
      <rPr>
        <sz val="8"/>
        <rFont val="Arial"/>
        <family val="2"/>
      </rPr>
      <t>AUROSMITA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SWAIN</t>
    </r>
  </si>
  <si>
    <r>
      <rPr>
        <sz val="8"/>
        <rFont val="Arial"/>
        <family val="2"/>
      </rPr>
      <t>KASHYAPI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SATPATHY</t>
    </r>
  </si>
  <si>
    <r>
      <rPr>
        <sz val="8"/>
        <rFont val="Arial"/>
        <family val="2"/>
      </rPr>
      <t>DIPTIMAYEE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SWAIN</t>
    </r>
  </si>
  <si>
    <r>
      <rPr>
        <sz val="8"/>
        <rFont val="Arial"/>
        <family val="2"/>
      </rPr>
      <t>PUJARANI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BISWAL</t>
    </r>
  </si>
  <si>
    <r>
      <rPr>
        <sz val="8"/>
        <rFont val="Arial"/>
        <family val="2"/>
      </rPr>
      <t>RKARAN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</si>
  <si>
    <r>
      <rPr>
        <sz val="8"/>
        <rFont val="Arial"/>
        <family val="2"/>
      </rPr>
      <t>AKANKSHYA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</si>
  <si>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SUREKHA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TIYU</t>
    </r>
  </si>
  <si>
    <r>
      <rPr>
        <sz val="8"/>
        <rFont val="Arial"/>
        <family val="2"/>
      </rPr>
      <t>SASWATI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SARANGI</t>
    </r>
  </si>
  <si>
    <r>
      <rPr>
        <sz val="8"/>
        <rFont val="Arial"/>
        <family val="2"/>
      </rPr>
      <t>P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SATABDI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PATRA</t>
    </r>
  </si>
  <si>
    <r>
      <rPr>
        <sz val="8"/>
        <rFont val="Arial"/>
        <family val="2"/>
      </rPr>
      <t>ALLISHA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PANIGRAHI</t>
    </r>
  </si>
  <si>
    <r>
      <rPr>
        <sz val="8"/>
        <rFont val="Arial"/>
        <family val="2"/>
      </rPr>
      <t>ASHIRBAD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DASH</t>
    </r>
  </si>
  <si>
    <r>
      <rPr>
        <sz val="8"/>
        <rFont val="Arial"/>
        <family val="2"/>
      </rPr>
      <t>DHRUTIBANDHU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POI</t>
    </r>
  </si>
  <si>
    <r>
      <rPr>
        <sz val="8"/>
        <rFont val="Arial"/>
        <family val="2"/>
      </rPr>
      <t>SUBHASHREE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SAHU</t>
    </r>
  </si>
  <si>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SRITAM</t>
    </r>
  </si>
  <si>
    <t>Inte. M. Sc. Math &amp; Comp</t>
  </si>
  <si>
    <t>5th Sem</t>
  </si>
  <si>
    <t>Academic Year 2023-24</t>
  </si>
  <si>
    <t>Classes Started: 5.7.2023</t>
  </si>
  <si>
    <t>Attendance Report: as on 4.9.2023</t>
  </si>
  <si>
    <r>
      <rPr>
        <sz val="8"/>
        <rFont val="Arial"/>
        <family val="2"/>
      </rPr>
      <t>IPCMH501</t>
    </r>
  </si>
  <si>
    <r>
      <rPr>
        <sz val="8"/>
        <rFont val="Arial"/>
        <family val="2"/>
      </rPr>
      <t>IPCMH502</t>
    </r>
  </si>
  <si>
    <r>
      <rPr>
        <sz val="8"/>
        <rFont val="Arial"/>
        <family val="2"/>
      </rPr>
      <t>IPCMH503</t>
    </r>
  </si>
  <si>
    <r>
      <rPr>
        <sz val="8"/>
        <rFont val="Arial"/>
        <family val="2"/>
      </rPr>
      <t>IPECS501</t>
    </r>
  </si>
  <si>
    <r>
      <rPr>
        <sz val="8"/>
        <rFont val="Arial"/>
        <family val="2"/>
      </rPr>
      <t>IPECS502</t>
    </r>
  </si>
  <si>
    <r>
      <rPr>
        <sz val="8"/>
        <rFont val="Arial"/>
        <family val="2"/>
      </rPr>
      <t>ILCCS501</t>
    </r>
  </si>
  <si>
    <r>
      <rPr>
        <sz val="8"/>
        <rFont val="Arial"/>
        <family val="2"/>
      </rPr>
      <t>ILCCS502</t>
    </r>
  </si>
  <si>
    <r>
      <rPr>
        <sz val="8"/>
        <rFont val="Arial"/>
        <family val="2"/>
      </rPr>
      <t>AC</t>
    </r>
  </si>
  <si>
    <r>
      <rPr>
        <sz val="8"/>
        <rFont val="Arial"/>
        <family val="2"/>
      </rPr>
      <t>MMS</t>
    </r>
  </si>
  <si>
    <r>
      <rPr>
        <sz val="8"/>
        <rFont val="Arial"/>
        <family val="2"/>
      </rPr>
      <t>FRST</t>
    </r>
  </si>
  <si>
    <r>
      <rPr>
        <sz val="8"/>
        <rFont val="Arial"/>
        <family val="2"/>
      </rPr>
      <t>RDBMS</t>
    </r>
  </si>
  <si>
    <r>
      <rPr>
        <sz val="8"/>
        <rFont val="Arial"/>
        <family val="2"/>
      </rPr>
      <t>JAVA</t>
    </r>
  </si>
  <si>
    <r>
      <rPr>
        <sz val="8"/>
        <rFont val="Arial"/>
        <family val="2"/>
      </rPr>
      <t>RDBMS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LAB</t>
    </r>
  </si>
  <si>
    <r>
      <rPr>
        <sz val="8"/>
        <rFont val="Arial"/>
        <family val="2"/>
      </rPr>
      <t>JAVA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LAB</t>
    </r>
  </si>
  <si>
    <t>% attendance as on 4.8.2023</t>
  </si>
  <si>
    <r>
      <rPr>
        <sz val="8"/>
        <rFont val="Arial"/>
        <family val="2"/>
      </rPr>
      <t>SOUBHAGYA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MOHAPATRA</t>
    </r>
  </si>
  <si>
    <r>
      <rPr>
        <sz val="8"/>
        <rFont val="Arial"/>
        <family val="2"/>
      </rPr>
      <t>PRATYUS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</si>
  <si>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SAMALESWARI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NANDA</t>
    </r>
  </si>
  <si>
    <r>
      <rPr>
        <sz val="8"/>
        <rFont val="Arial"/>
        <family val="2"/>
      </rPr>
      <t>SULAGNA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ROUTRAY</t>
    </r>
  </si>
  <si>
    <r>
      <rPr>
        <sz val="8"/>
        <rFont val="Arial"/>
        <family val="2"/>
      </rPr>
      <t>SNEHASRITA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PANDA</t>
    </r>
  </si>
  <si>
    <r>
      <rPr>
        <sz val="8"/>
        <rFont val="Arial"/>
        <family val="2"/>
      </rPr>
      <t>JAYAPRAKASH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PRADHAN</t>
    </r>
  </si>
  <si>
    <r>
      <rPr>
        <sz val="8"/>
        <rFont val="Arial"/>
        <family val="2"/>
      </rPr>
      <t>DEEPANJAN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GHOSH</t>
    </r>
  </si>
  <si>
    <r>
      <rPr>
        <sz val="8"/>
        <rFont val="Arial"/>
        <family val="2"/>
      </rPr>
      <t>JAYDEV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SIKDAR</t>
    </r>
  </si>
  <si>
    <r>
      <rPr>
        <sz val="8"/>
        <rFont val="Arial"/>
        <family val="2"/>
      </rPr>
      <t>STHITA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PRAJNA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BARIK</t>
    </r>
  </si>
  <si>
    <r>
      <rPr>
        <sz val="8"/>
        <rFont val="Arial"/>
        <family val="2"/>
      </rPr>
      <t>SAYANIL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GHOSH</t>
    </r>
  </si>
  <si>
    <r>
      <rPr>
        <sz val="8"/>
        <rFont val="Arial"/>
        <family val="2"/>
      </rPr>
      <t>SMRUTI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SOMYAK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PRADHAN</t>
    </r>
  </si>
  <si>
    <r>
      <rPr>
        <sz val="8"/>
        <rFont val="Arial"/>
        <family val="2"/>
      </rPr>
      <t>SUBHASHREE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BHUYAN</t>
    </r>
  </si>
  <si>
    <r>
      <rPr>
        <sz val="8"/>
        <rFont val="Arial"/>
        <family val="2"/>
      </rPr>
      <t>JAYAGURU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MOHAPATRA</t>
    </r>
  </si>
  <si>
    <r>
      <rPr>
        <sz val="8"/>
        <rFont val="Arial"/>
        <family val="2"/>
      </rPr>
      <t>SNEHA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PRIYADARSHINI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GIRI</t>
    </r>
  </si>
  <si>
    <r>
      <rPr>
        <sz val="8"/>
        <rFont val="Arial"/>
        <family val="2"/>
      </rPr>
      <t>RITESH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NAYAK</t>
    </r>
  </si>
  <si>
    <r>
      <rPr>
        <sz val="8"/>
        <rFont val="Arial"/>
        <family val="2"/>
      </rPr>
      <t>SONALI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DASH</t>
    </r>
  </si>
  <si>
    <r>
      <rPr>
        <sz val="8"/>
        <rFont val="Arial"/>
        <family val="2"/>
      </rPr>
      <t>BARADA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MANJARI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BEHERA</t>
    </r>
  </si>
  <si>
    <r>
      <rPr>
        <sz val="8"/>
        <rFont val="Arial"/>
        <family val="2"/>
      </rPr>
      <t>SRIDIP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PRADHAN</t>
    </r>
  </si>
  <si>
    <r>
      <rPr>
        <sz val="8"/>
        <rFont val="Arial"/>
        <family val="2"/>
      </rPr>
      <t>PIYUSH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SETHY</t>
    </r>
  </si>
  <si>
    <r>
      <rPr>
        <sz val="8"/>
        <rFont val="Arial"/>
        <family val="2"/>
      </rPr>
      <t>ARYAN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DEY</t>
    </r>
  </si>
  <si>
    <r>
      <rPr>
        <sz val="8"/>
        <rFont val="Arial"/>
        <family val="2"/>
      </rPr>
      <t>ARGHYA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MISHRA</t>
    </r>
  </si>
  <si>
    <r>
      <rPr>
        <sz val="8"/>
        <rFont val="Arial"/>
        <family val="2"/>
      </rPr>
      <t>MOUSUMI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MADHUSMITA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PRADHAN</t>
    </r>
  </si>
  <si>
    <r>
      <rPr>
        <sz val="8"/>
        <rFont val="Arial"/>
        <family val="2"/>
      </rPr>
      <t>ROJALINE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SAMAL</t>
    </r>
  </si>
  <si>
    <r>
      <rPr>
        <sz val="8"/>
        <rFont val="Arial"/>
        <family val="2"/>
      </rPr>
      <t>ALIVA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JYOTI</t>
    </r>
  </si>
  <si>
    <r>
      <rPr>
        <sz val="8"/>
        <rFont val="Arial"/>
        <family val="2"/>
      </rPr>
      <t>SOMYA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SUDEEPTA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ORAM</t>
    </r>
  </si>
  <si>
    <r>
      <rPr>
        <sz val="8"/>
        <rFont val="Arial"/>
        <family val="2"/>
      </rPr>
      <t>BISWAJIT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SAHU</t>
    </r>
  </si>
  <si>
    <r>
      <rPr>
        <sz val="8"/>
        <rFont val="Arial"/>
        <family val="2"/>
      </rPr>
      <t>SONALIKA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</si>
  <si>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PRITISH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JENA</t>
    </r>
  </si>
  <si>
    <t>Inte. M. Sc. Appl Phy</t>
  </si>
  <si>
    <r>
      <rPr>
        <sz val="8"/>
        <rFont val="Arial"/>
        <family val="2"/>
      </rPr>
      <t>IPCPH501</t>
    </r>
  </si>
  <si>
    <r>
      <rPr>
        <sz val="8"/>
        <rFont val="Arial"/>
        <family val="2"/>
      </rPr>
      <t>IPCPH502</t>
    </r>
  </si>
  <si>
    <r>
      <rPr>
        <sz val="8"/>
        <rFont val="Arial"/>
        <family val="2"/>
      </rPr>
      <t>IPCPH503</t>
    </r>
  </si>
  <si>
    <r>
      <rPr>
        <sz val="8"/>
        <rFont val="Arial"/>
        <family val="2"/>
      </rPr>
      <t>IPEPH501</t>
    </r>
  </si>
  <si>
    <r>
      <rPr>
        <sz val="8"/>
        <rFont val="Arial"/>
        <family val="2"/>
      </rPr>
      <t>ILCPH501</t>
    </r>
  </si>
  <si>
    <r>
      <rPr>
        <sz val="8"/>
        <rFont val="Arial"/>
        <family val="2"/>
      </rPr>
      <t>ILCPH502</t>
    </r>
  </si>
  <si>
    <r>
      <rPr>
        <sz val="8"/>
        <rFont val="Arial"/>
        <family val="2"/>
      </rPr>
      <t>ILCPH503</t>
    </r>
  </si>
  <si>
    <r>
      <rPr>
        <sz val="8"/>
        <rFont val="Arial"/>
        <family val="2"/>
      </rPr>
      <t>ILCPH504</t>
    </r>
  </si>
  <si>
    <r>
      <rPr>
        <sz val="8"/>
        <rFont val="Arial"/>
        <family val="2"/>
      </rPr>
      <t>MP-II</t>
    </r>
  </si>
  <si>
    <r>
      <rPr>
        <sz val="8"/>
        <rFont val="Arial"/>
        <family val="2"/>
      </rPr>
      <t>QMA</t>
    </r>
  </si>
  <si>
    <r>
      <rPr>
        <sz val="8"/>
        <rFont val="Arial"/>
        <family val="2"/>
      </rPr>
      <t>SSP</t>
    </r>
  </si>
  <si>
    <r>
      <rPr>
        <sz val="8"/>
        <rFont val="Arial"/>
        <family val="2"/>
      </rPr>
      <t>FM</t>
    </r>
  </si>
  <si>
    <r>
      <rPr>
        <sz val="8"/>
        <rFont val="Arial"/>
        <family val="2"/>
      </rPr>
      <t>MP-II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LAB</t>
    </r>
  </si>
  <si>
    <r>
      <rPr>
        <sz val="8"/>
        <rFont val="Arial"/>
        <family val="2"/>
      </rPr>
      <t>QM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LAB</t>
    </r>
  </si>
  <si>
    <r>
      <rPr>
        <sz val="8"/>
        <rFont val="Arial"/>
        <family val="2"/>
      </rPr>
      <t>SSP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LAB</t>
    </r>
  </si>
  <si>
    <r>
      <rPr>
        <sz val="8"/>
        <rFont val="Arial"/>
        <family val="2"/>
      </rPr>
      <t>FM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LAB</t>
    </r>
  </si>
  <si>
    <r>
      <rPr>
        <sz val="8"/>
        <rFont val="Arial"/>
        <family val="2"/>
      </rPr>
      <t>SURESH KUMAR SAGADIA</t>
    </r>
  </si>
  <si>
    <r>
      <rPr>
        <sz val="8"/>
        <rFont val="Arial"/>
        <family val="2"/>
      </rPr>
      <t>PIYUSH JEE</t>
    </r>
  </si>
  <si>
    <r>
      <rPr>
        <sz val="8"/>
        <rFont val="Arial"/>
        <family val="2"/>
      </rPr>
      <t>SWAYAM PRATAP SETHI</t>
    </r>
  </si>
  <si>
    <r>
      <rPr>
        <sz val="8"/>
        <rFont val="Arial"/>
        <family val="2"/>
      </rPr>
      <t>PRIYANKA KUMBHAR</t>
    </r>
  </si>
  <si>
    <r>
      <rPr>
        <sz val="8"/>
        <rFont val="Arial"/>
        <family val="2"/>
      </rPr>
      <t>ANKITA PRIYADARSHANI BEHERA</t>
    </r>
  </si>
  <si>
    <r>
      <rPr>
        <sz val="8"/>
        <rFont val="Arial"/>
        <family val="2"/>
      </rPr>
      <t>AYUSH JEE</t>
    </r>
  </si>
  <si>
    <r>
      <rPr>
        <sz val="8"/>
        <rFont val="Arial"/>
        <family val="2"/>
      </rPr>
      <t>PIUSA PRASAD SWAIN</t>
    </r>
  </si>
  <si>
    <r>
      <rPr>
        <sz val="8"/>
        <rFont val="Arial"/>
        <family val="2"/>
      </rPr>
      <t>BISWARANJAN NANDA</t>
    </r>
  </si>
  <si>
    <r>
      <rPr>
        <sz val="8"/>
        <rFont val="Arial"/>
        <family val="2"/>
      </rPr>
      <t>SOUMIK BEHERA</t>
    </r>
  </si>
  <si>
    <r>
      <rPr>
        <sz val="8"/>
        <rFont val="Arial"/>
        <family val="2"/>
      </rPr>
      <t>SOUMYASHREE SATAPATHY</t>
    </r>
  </si>
  <si>
    <t>SREYAN PATTNAIK</t>
  </si>
  <si>
    <t>BAISAKHI ACHARYA</t>
  </si>
  <si>
    <r>
      <rPr>
        <sz val="8"/>
        <rFont val="Arial"/>
        <family val="2"/>
      </rPr>
      <t>VIBEK ROSHAN SAHOO</t>
    </r>
  </si>
  <si>
    <r>
      <rPr>
        <sz val="8"/>
        <rFont val="Arial"/>
        <family val="2"/>
      </rPr>
      <t>KULDEEP MISHRA</t>
    </r>
  </si>
  <si>
    <t>B. Tech: FAT</t>
  </si>
  <si>
    <t>Monthly attendance for August 2023</t>
  </si>
  <si>
    <t>UPCFT501</t>
  </si>
  <si>
    <t>UPCFT502</t>
  </si>
  <si>
    <t>UPCFT503</t>
  </si>
  <si>
    <t>UPCFT504</t>
  </si>
  <si>
    <t>UPEFT505</t>
  </si>
  <si>
    <t>ULCFT501</t>
  </si>
  <si>
    <t>ULCFT502</t>
  </si>
  <si>
    <t>ULCFT503</t>
  </si>
  <si>
    <t>GMT-I</t>
  </si>
  <si>
    <t>TTM</t>
  </si>
  <si>
    <t>ESO</t>
  </si>
  <si>
    <t>ITTD</t>
  </si>
  <si>
    <t>GPF</t>
  </si>
  <si>
    <t>GMT-I LAB</t>
  </si>
  <si>
    <t>TTM LAB</t>
  </si>
  <si>
    <t>ESO LAB</t>
  </si>
  <si>
    <t xml:space="preserve">% attendance </t>
  </si>
  <si>
    <t>SWEETA SUBHALAXMI MISHRA</t>
  </si>
  <si>
    <t>MANISHA PANDA</t>
  </si>
  <si>
    <t>RAKESH SAH</t>
  </si>
  <si>
    <t>ANWESHA MOHANTY</t>
  </si>
  <si>
    <t>ANKITA PRIYADARSHINI ROUT</t>
  </si>
  <si>
    <t>CHANDANA SOBOR</t>
  </si>
  <si>
    <t>BIGYANSHREE MOHANTA</t>
  </si>
  <si>
    <t>B. Plan</t>
  </si>
  <si>
    <t>Attendance report: from 05.08.2023 to 04.09.2023</t>
  </si>
  <si>
    <t>UPCPL501</t>
  </si>
  <si>
    <t>UPCPL502</t>
  </si>
  <si>
    <t>UPCPL503</t>
  </si>
  <si>
    <t>UPCPL504</t>
  </si>
  <si>
    <t>UPCPL505</t>
  </si>
  <si>
    <t>ULCPL501</t>
  </si>
  <si>
    <t>PL</t>
  </si>
  <si>
    <t>REPM</t>
  </si>
  <si>
    <t>IUD</t>
  </si>
  <si>
    <t>SUD</t>
  </si>
  <si>
    <t>RDM</t>
  </si>
  <si>
    <t>PS-V</t>
  </si>
  <si>
    <r>
      <rPr>
        <sz val="8"/>
        <rFont val="Arial"/>
        <family val="2"/>
      </rPr>
      <t>APARUPA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RAJ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RAJESWARI</t>
    </r>
  </si>
  <si>
    <r>
      <rPr>
        <sz val="8"/>
        <rFont val="Arial"/>
        <family val="2"/>
      </rPr>
      <t>MD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SHAMSHER</t>
    </r>
  </si>
  <si>
    <r>
      <rPr>
        <sz val="8"/>
        <rFont val="Arial"/>
        <family val="2"/>
      </rPr>
      <t>PURABI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PATTNAIK</t>
    </r>
  </si>
  <si>
    <r>
      <rPr>
        <sz val="8"/>
        <rFont val="Arial"/>
        <family val="2"/>
      </rPr>
      <t>SANJIVANI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NAYAK</t>
    </r>
  </si>
  <si>
    <r>
      <rPr>
        <sz val="8"/>
        <rFont val="Arial"/>
        <family val="2"/>
      </rPr>
      <t>BIPUL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MAHATO</t>
    </r>
  </si>
  <si>
    <r>
      <rPr>
        <sz val="8"/>
        <rFont val="Arial"/>
        <family val="2"/>
      </rPr>
      <t>ISANI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DALAI</t>
    </r>
  </si>
  <si>
    <r>
      <rPr>
        <sz val="8"/>
        <rFont val="Arial"/>
        <family val="2"/>
      </rPr>
      <t>SOUMYA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STHITAPRAGYAN</t>
    </r>
  </si>
  <si>
    <r>
      <rPr>
        <sz val="8"/>
        <rFont val="Arial"/>
        <family val="2"/>
      </rPr>
      <t>PIAU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BARAI</t>
    </r>
  </si>
  <si>
    <r>
      <rPr>
        <sz val="8"/>
        <rFont val="Arial"/>
        <family val="2"/>
      </rPr>
      <t>AISHWARYA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PATRA</t>
    </r>
  </si>
  <si>
    <r>
      <rPr>
        <sz val="8"/>
        <rFont val="Arial"/>
        <family val="2"/>
      </rPr>
      <t>ABINASH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BARIK</t>
    </r>
  </si>
  <si>
    <r>
      <rPr>
        <sz val="8"/>
        <rFont val="Arial"/>
        <family val="2"/>
      </rPr>
      <t>SUBHASMITA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NAYAK</t>
    </r>
  </si>
  <si>
    <r>
      <rPr>
        <sz val="8"/>
        <rFont val="Arial"/>
        <family val="2"/>
      </rPr>
      <t>SUBHASHREE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</t>
    </r>
  </si>
  <si>
    <r>
      <rPr>
        <sz val="8"/>
        <rFont val="Arial"/>
        <family val="2"/>
      </rPr>
      <t>BARSHARANI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BEHERA</t>
    </r>
  </si>
  <si>
    <r>
      <rPr>
        <sz val="8"/>
        <rFont val="Arial"/>
        <family val="2"/>
      </rPr>
      <t>SAGARIKA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ACHARYA</t>
    </r>
  </si>
  <si>
    <r>
      <rPr>
        <sz val="8"/>
        <rFont val="Arial"/>
        <family val="2"/>
      </rPr>
      <t>MEGHAMBARI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SARAP</t>
    </r>
  </si>
  <si>
    <r>
      <rPr>
        <sz val="8"/>
        <rFont val="Arial"/>
        <family val="2"/>
      </rPr>
      <t>PRATYASHA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MOHANTY</t>
    </r>
  </si>
  <si>
    <t>B. Tech: IT</t>
  </si>
  <si>
    <r>
      <rPr>
        <sz val="8"/>
        <rFont val="Arial"/>
        <family val="2"/>
      </rPr>
      <t>UPCIT501</t>
    </r>
  </si>
  <si>
    <r>
      <rPr>
        <sz val="8"/>
        <rFont val="Arial"/>
        <family val="2"/>
      </rPr>
      <t>UPCIT502</t>
    </r>
  </si>
  <si>
    <r>
      <rPr>
        <sz val="8"/>
        <rFont val="Arial"/>
        <family val="2"/>
      </rPr>
      <t>UPCIT503</t>
    </r>
  </si>
  <si>
    <r>
      <rPr>
        <sz val="8"/>
        <rFont val="Arial"/>
        <family val="2"/>
      </rPr>
      <t>UPCIT504</t>
    </r>
  </si>
  <si>
    <r>
      <rPr>
        <sz val="8"/>
        <rFont val="Arial"/>
        <family val="2"/>
      </rPr>
      <t>UOECS504</t>
    </r>
  </si>
  <si>
    <r>
      <rPr>
        <sz val="8"/>
        <rFont val="Arial"/>
        <family val="2"/>
      </rPr>
      <t>UPEIT505</t>
    </r>
  </si>
  <si>
    <r>
      <rPr>
        <sz val="8"/>
        <rFont val="Arial"/>
        <family val="2"/>
      </rPr>
      <t>ULCIT501</t>
    </r>
  </si>
  <si>
    <r>
      <rPr>
        <sz val="8"/>
        <rFont val="Arial"/>
        <family val="2"/>
      </rPr>
      <t>ULCIT502</t>
    </r>
  </si>
  <si>
    <r>
      <rPr>
        <sz val="8"/>
        <rFont val="Arial"/>
        <family val="2"/>
      </rPr>
      <t>ULCIT503</t>
    </r>
  </si>
  <si>
    <r>
      <rPr>
        <sz val="8"/>
        <rFont val="Arial"/>
        <family val="2"/>
      </rPr>
      <t>OS</t>
    </r>
  </si>
  <si>
    <r>
      <rPr>
        <sz val="8"/>
        <rFont val="Arial"/>
        <family val="2"/>
      </rPr>
      <t>CN</t>
    </r>
  </si>
  <si>
    <r>
      <rPr>
        <sz val="8"/>
        <rFont val="Arial"/>
        <family val="2"/>
      </rPr>
      <t>CD</t>
    </r>
  </si>
  <si>
    <r>
      <rPr>
        <sz val="8"/>
        <rFont val="Arial"/>
        <family val="2"/>
      </rPr>
      <t>AI</t>
    </r>
  </si>
  <si>
    <r>
      <rPr>
        <sz val="8"/>
        <rFont val="Arial"/>
        <family val="2"/>
      </rPr>
      <t>RTS</t>
    </r>
  </si>
  <si>
    <r>
      <rPr>
        <sz val="8"/>
        <rFont val="Arial"/>
        <family val="2"/>
      </rPr>
      <t>ECERP</t>
    </r>
  </si>
  <si>
    <r>
      <rPr>
        <sz val="8"/>
        <rFont val="Arial"/>
        <family val="2"/>
      </rPr>
      <t>OS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LAB</t>
    </r>
  </si>
  <si>
    <r>
      <rPr>
        <sz val="8"/>
        <rFont val="Arial"/>
        <family val="2"/>
      </rPr>
      <t>CN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LAB</t>
    </r>
  </si>
  <si>
    <r>
      <rPr>
        <sz val="8"/>
        <rFont val="Arial"/>
        <family val="2"/>
      </rPr>
      <t>CD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LAB</t>
    </r>
  </si>
  <si>
    <t xml:space="preserve">Gr 1 -8 Gr- 7 </t>
  </si>
  <si>
    <r>
      <rPr>
        <sz val="8"/>
        <rFont val="Arial"/>
        <family val="2"/>
      </rPr>
      <t>ANMOL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RATAN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PATRA</t>
    </r>
  </si>
  <si>
    <r>
      <rPr>
        <sz val="8"/>
        <rFont val="Arial"/>
        <family val="2"/>
      </rPr>
      <t>ARPAN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GIRI</t>
    </r>
  </si>
  <si>
    <r>
      <rPr>
        <sz val="8"/>
        <rFont val="Arial"/>
        <family val="2"/>
      </rPr>
      <t>SIMRAN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AKHTAR</t>
    </r>
  </si>
  <si>
    <r>
      <rPr>
        <sz val="8"/>
        <rFont val="Arial"/>
        <family val="2"/>
      </rPr>
      <t>SAHIL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MOHAPATRA</t>
    </r>
  </si>
  <si>
    <r>
      <rPr>
        <sz val="8"/>
        <rFont val="Arial"/>
        <family val="2"/>
      </rPr>
      <t>SUBHASHREE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PRADHAN</t>
    </r>
  </si>
  <si>
    <r>
      <rPr>
        <sz val="8"/>
        <rFont val="Arial"/>
        <family val="2"/>
      </rPr>
      <t>ANKITA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RAY</t>
    </r>
  </si>
  <si>
    <r>
      <rPr>
        <sz val="8"/>
        <rFont val="Arial"/>
        <family val="2"/>
      </rPr>
      <t>ARIJEET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MOHANTY</t>
    </r>
  </si>
  <si>
    <r>
      <rPr>
        <sz val="8"/>
        <rFont val="Arial"/>
        <family val="2"/>
      </rPr>
      <t>ABHINABA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DASH</t>
    </r>
  </si>
  <si>
    <r>
      <rPr>
        <sz val="8"/>
        <rFont val="Arial"/>
        <family val="2"/>
      </rPr>
      <t>ARPIT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RATH</t>
    </r>
  </si>
  <si>
    <r>
      <rPr>
        <sz val="8"/>
        <rFont val="Arial"/>
        <family val="2"/>
      </rPr>
      <t>DEBASHISH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PADHI</t>
    </r>
  </si>
  <si>
    <r>
      <rPr>
        <sz val="8"/>
        <rFont val="Arial"/>
        <family val="2"/>
      </rPr>
      <t>DHIRESH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MISHRA</t>
    </r>
  </si>
  <si>
    <r>
      <rPr>
        <sz val="8"/>
        <rFont val="Arial"/>
        <family val="2"/>
      </rPr>
      <t>SWARUP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RANJAN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PATRA</t>
    </r>
  </si>
  <si>
    <r>
      <rPr>
        <sz val="8"/>
        <rFont val="Arial"/>
        <family val="2"/>
      </rPr>
      <t>JEEVAN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ALOK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MOHANTY</t>
    </r>
  </si>
  <si>
    <r>
      <rPr>
        <sz val="8"/>
        <rFont val="Arial"/>
        <family val="2"/>
      </rPr>
      <t>ARIZEET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BEHERA</t>
    </r>
  </si>
  <si>
    <r>
      <rPr>
        <sz val="8"/>
        <rFont val="Arial"/>
        <family val="2"/>
      </rPr>
      <t>BISWAJIT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PATTNAIK</t>
    </r>
  </si>
  <si>
    <r>
      <rPr>
        <sz val="8"/>
        <rFont val="Arial"/>
        <family val="2"/>
      </rPr>
      <t>ANKIT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SAMAL</t>
    </r>
  </si>
  <si>
    <r>
      <rPr>
        <sz val="8"/>
        <rFont val="Arial"/>
        <family val="2"/>
      </rPr>
      <t>SHIBASISH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KAR</t>
    </r>
  </si>
  <si>
    <r>
      <rPr>
        <sz val="8"/>
        <rFont val="Arial"/>
        <family val="2"/>
      </rPr>
      <t>SATYASWARUP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JENA</t>
    </r>
  </si>
  <si>
    <r>
      <rPr>
        <sz val="8"/>
        <rFont val="Arial"/>
        <family val="2"/>
      </rPr>
      <t>NIKHAR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BEHERA</t>
    </r>
  </si>
  <si>
    <r>
      <rPr>
        <sz val="8"/>
        <rFont val="Arial"/>
        <family val="2"/>
      </rPr>
      <t>PRIYATOSH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</t>
    </r>
  </si>
  <si>
    <r>
      <rPr>
        <sz val="8"/>
        <rFont val="Arial"/>
        <family val="2"/>
      </rPr>
      <t>SRADHA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SUMAN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SAHU</t>
    </r>
  </si>
  <si>
    <r>
      <rPr>
        <sz val="8"/>
        <rFont val="Arial"/>
        <family val="2"/>
      </rPr>
      <t>ADITYA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PATTANAYAK</t>
    </r>
  </si>
  <si>
    <r>
      <rPr>
        <sz val="8"/>
        <rFont val="Arial"/>
        <family val="2"/>
      </rPr>
      <t>CHIRANJEET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BHUKTA</t>
    </r>
  </si>
  <si>
    <r>
      <rPr>
        <sz val="8"/>
        <rFont val="Arial"/>
        <family val="2"/>
      </rPr>
      <t>JASMIN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PRADHAN</t>
    </r>
  </si>
  <si>
    <r>
      <rPr>
        <sz val="8"/>
        <rFont val="Arial"/>
        <family val="2"/>
      </rPr>
      <t>ABINASH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TRIPATHY</t>
    </r>
  </si>
  <si>
    <r>
      <rPr>
        <sz val="8"/>
        <rFont val="Arial"/>
        <family val="2"/>
      </rPr>
      <t>MOONMOON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DASH</t>
    </r>
  </si>
  <si>
    <r>
      <rPr>
        <sz val="8"/>
        <rFont val="Arial"/>
        <family val="2"/>
      </rPr>
      <t>DURGA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PRATAP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BEHERA</t>
    </r>
  </si>
  <si>
    <r>
      <rPr>
        <sz val="8"/>
        <rFont val="Arial"/>
        <family val="2"/>
      </rPr>
      <t>ASIT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</t>
    </r>
  </si>
  <si>
    <r>
      <rPr>
        <sz val="8"/>
        <rFont val="Arial"/>
        <family val="2"/>
      </rPr>
      <t>CHANCHAL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MISHRA</t>
    </r>
  </si>
  <si>
    <r>
      <rPr>
        <sz val="8"/>
        <rFont val="Arial"/>
        <family val="2"/>
      </rPr>
      <t>SWASTIKA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MOHAPATRA</t>
    </r>
  </si>
  <si>
    <r>
      <rPr>
        <sz val="8"/>
        <rFont val="Arial"/>
        <family val="2"/>
      </rPr>
      <t>SANCHITA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MISHRA</t>
    </r>
  </si>
  <si>
    <r>
      <rPr>
        <sz val="8"/>
        <rFont val="Arial"/>
        <family val="2"/>
      </rPr>
      <t>SPANDAN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SATAPATHY</t>
    </r>
  </si>
  <si>
    <r>
      <rPr>
        <sz val="8"/>
        <rFont val="Arial"/>
        <family val="2"/>
      </rPr>
      <t>AJIT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MISHRA</t>
    </r>
  </si>
  <si>
    <r>
      <rPr>
        <sz val="8"/>
        <rFont val="Arial"/>
        <family val="2"/>
      </rPr>
      <t>PUNYA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PRATIKSHA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</si>
  <si>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SAMBHAB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ROUT</t>
    </r>
  </si>
  <si>
    <r>
      <rPr>
        <sz val="8"/>
        <rFont val="Arial"/>
        <family val="2"/>
      </rPr>
      <t>SOM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PRIYANSU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RANJAN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</si>
  <si>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VAISHNAV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TAYAL</t>
    </r>
  </si>
  <si>
    <r>
      <rPr>
        <sz val="8"/>
        <rFont val="Arial"/>
        <family val="2"/>
      </rPr>
      <t>ABHILIPSA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MISHRA</t>
    </r>
  </si>
  <si>
    <r>
      <rPr>
        <sz val="8"/>
        <rFont val="Arial"/>
        <family val="2"/>
      </rPr>
      <t>STUTI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PRADHAN</t>
    </r>
  </si>
  <si>
    <r>
      <rPr>
        <sz val="8"/>
        <rFont val="Arial"/>
        <family val="2"/>
      </rPr>
      <t>ANUBHAB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DASH</t>
    </r>
  </si>
  <si>
    <r>
      <rPr>
        <sz val="8"/>
        <rFont val="Arial"/>
        <family val="2"/>
      </rPr>
      <t>PRABHAT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MISHRA</t>
    </r>
  </si>
  <si>
    <r>
      <rPr>
        <sz val="8"/>
        <rFont val="Arial"/>
        <family val="2"/>
      </rPr>
      <t>SAHENA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SAFI</t>
    </r>
  </si>
  <si>
    <r>
      <rPr>
        <sz val="8"/>
        <rFont val="Arial"/>
        <family val="2"/>
      </rPr>
      <t>PUSPAK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JYOTI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PRUSTY</t>
    </r>
  </si>
  <si>
    <r>
      <rPr>
        <sz val="8"/>
        <rFont val="Arial"/>
        <family val="2"/>
      </rPr>
      <t>SUBODHA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DHAL</t>
    </r>
  </si>
  <si>
    <r>
      <rPr>
        <sz val="8"/>
        <rFont val="Arial"/>
        <family val="2"/>
      </rPr>
      <t>ABHISEK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MALANA</t>
    </r>
  </si>
  <si>
    <r>
      <rPr>
        <sz val="8"/>
        <rFont val="Arial"/>
        <family val="2"/>
      </rPr>
      <t>KIRTI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RANJAN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MISHRA</t>
    </r>
  </si>
  <si>
    <r>
      <rPr>
        <sz val="8"/>
        <rFont val="Arial"/>
        <family val="2"/>
      </rPr>
      <t>JAGATJYOTI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BEHERA</t>
    </r>
  </si>
  <si>
    <r>
      <rPr>
        <sz val="8"/>
        <rFont val="Arial"/>
        <family val="2"/>
      </rPr>
      <t>ANUBHAB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SETHI</t>
    </r>
  </si>
  <si>
    <r>
      <rPr>
        <sz val="8"/>
        <rFont val="Arial"/>
        <family val="2"/>
      </rPr>
      <t>PRIYARANI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MALLICK</t>
    </r>
  </si>
  <si>
    <r>
      <rPr>
        <sz val="8"/>
        <rFont val="Arial"/>
        <family val="2"/>
      </rPr>
      <t>IPSITA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BEHERA</t>
    </r>
  </si>
  <si>
    <r>
      <rPr>
        <sz val="8"/>
        <rFont val="Arial"/>
        <family val="2"/>
      </rPr>
      <t>AVINASH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TIRKEY</t>
    </r>
  </si>
  <si>
    <r>
      <rPr>
        <sz val="8"/>
        <rFont val="Arial"/>
        <family val="2"/>
      </rPr>
      <t>KAMAL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NAYAN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MARNDI</t>
    </r>
  </si>
  <si>
    <r>
      <rPr>
        <sz val="8"/>
        <rFont val="Arial"/>
        <family val="2"/>
      </rPr>
      <t>SUSHREE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PALLABI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NAYAK</t>
    </r>
  </si>
  <si>
    <r>
      <rPr>
        <sz val="8"/>
        <rFont val="Arial"/>
        <family val="2"/>
      </rPr>
      <t>SURYA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PRATAP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SINGH</t>
    </r>
  </si>
  <si>
    <r>
      <rPr>
        <sz val="8"/>
        <rFont val="Arial"/>
        <family val="2"/>
      </rPr>
      <t>CHETAN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NAIK</t>
    </r>
  </si>
  <si>
    <r>
      <rPr>
        <sz val="8"/>
        <rFont val="Arial"/>
        <family val="2"/>
      </rPr>
      <t>SUBHODEEP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PANDA</t>
    </r>
  </si>
  <si>
    <r>
      <rPr>
        <sz val="8"/>
        <rFont val="Arial"/>
        <family val="2"/>
      </rPr>
      <t>DEBASISH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BHOLA</t>
    </r>
  </si>
  <si>
    <r>
      <rPr>
        <sz val="8"/>
        <rFont val="Arial"/>
        <family val="2"/>
      </rPr>
      <t>HIMADRI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TANAYA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MURMU</t>
    </r>
  </si>
  <si>
    <r>
      <rPr>
        <sz val="8"/>
        <rFont val="Arial"/>
        <family val="2"/>
      </rPr>
      <t>ABHILIPSA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PATRA</t>
    </r>
  </si>
  <si>
    <r>
      <rPr>
        <sz val="8"/>
        <rFont val="Arial"/>
        <family val="2"/>
      </rPr>
      <t>SATYAJEET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JENA</t>
    </r>
  </si>
  <si>
    <r>
      <rPr>
        <sz val="8"/>
        <rFont val="Arial"/>
        <family val="2"/>
      </rPr>
      <t>SAURAV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BISWAJIT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NAYAK</t>
    </r>
  </si>
  <si>
    <r>
      <rPr>
        <sz val="8"/>
        <rFont val="Arial"/>
        <family val="2"/>
      </rPr>
      <t>TANISHA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AGARWAL</t>
    </r>
  </si>
  <si>
    <r>
      <rPr>
        <sz val="8"/>
        <rFont val="Arial"/>
        <family val="2"/>
      </rPr>
      <t>BISWA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BAIBHAB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SUBUDHI</t>
    </r>
  </si>
  <si>
    <r>
      <rPr>
        <sz val="8"/>
        <rFont val="Arial"/>
        <family val="2"/>
      </rPr>
      <t>ANKITA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DASH</t>
    </r>
  </si>
  <si>
    <r>
      <rPr>
        <sz val="8"/>
        <rFont val="Arial"/>
        <family val="2"/>
      </rPr>
      <t>PRALAYA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TRIPATHY</t>
    </r>
  </si>
  <si>
    <r>
      <rPr>
        <sz val="8"/>
        <rFont val="Arial"/>
        <family val="2"/>
      </rPr>
      <t>BINAY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RANJAN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SAHU</t>
    </r>
  </si>
  <si>
    <r>
      <rPr>
        <sz val="8"/>
        <rFont val="Arial"/>
        <family val="2"/>
      </rPr>
      <t>SAGAR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</t>
    </r>
  </si>
  <si>
    <r>
      <rPr>
        <sz val="8"/>
        <rFont val="Arial"/>
        <family val="2"/>
      </rPr>
      <t>VINAYAK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</si>
  <si>
    <r>
      <rPr>
        <sz val="8"/>
        <rFont val="Arial"/>
        <family val="2"/>
      </rPr>
      <t>KESHAB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SAMANTARAY</t>
    </r>
  </si>
  <si>
    <r>
      <rPr>
        <sz val="8"/>
        <rFont val="Arial"/>
        <family val="2"/>
      </rPr>
      <t>SHASWATI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MISHRA</t>
    </r>
  </si>
  <si>
    <r>
      <rPr>
        <sz val="8"/>
        <rFont val="Arial"/>
        <family val="2"/>
      </rPr>
      <t>SUBHAM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RANJAN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</si>
  <si>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t>RAJENDRA MANDAL</t>
  </si>
  <si>
    <t>B. Tech: TE</t>
  </si>
  <si>
    <t>Attendance report: as on 7.9.2023</t>
  </si>
  <si>
    <r>
      <rPr>
        <sz val="8"/>
        <rFont val="Arial"/>
        <family val="2"/>
      </rPr>
      <t>UPCTE501</t>
    </r>
  </si>
  <si>
    <r>
      <rPr>
        <sz val="8"/>
        <rFont val="Arial"/>
        <family val="2"/>
      </rPr>
      <t>UPCTE502</t>
    </r>
  </si>
  <si>
    <r>
      <rPr>
        <sz val="8"/>
        <rFont val="Arial"/>
        <family val="2"/>
      </rPr>
      <t>UPCTE503</t>
    </r>
  </si>
  <si>
    <r>
      <rPr>
        <sz val="8"/>
        <rFont val="Arial"/>
        <family val="2"/>
      </rPr>
      <t>UPCTE504</t>
    </r>
  </si>
  <si>
    <r>
      <rPr>
        <sz val="8"/>
        <rFont val="Arial"/>
        <family val="2"/>
      </rPr>
      <t>UOEFT501</t>
    </r>
  </si>
  <si>
    <r>
      <rPr>
        <sz val="8"/>
        <rFont val="Arial"/>
        <family val="2"/>
      </rPr>
      <t>UPETE501</t>
    </r>
  </si>
  <si>
    <r>
      <rPr>
        <sz val="8"/>
        <rFont val="Arial"/>
        <family val="2"/>
      </rPr>
      <t>ULCTE501</t>
    </r>
  </si>
  <si>
    <r>
      <rPr>
        <sz val="8"/>
        <rFont val="Arial"/>
        <family val="2"/>
      </rPr>
      <t>ULCTE502</t>
    </r>
  </si>
  <si>
    <r>
      <rPr>
        <sz val="8"/>
        <rFont val="Arial"/>
        <family val="2"/>
      </rPr>
      <t>ULCTE503</t>
    </r>
  </si>
  <si>
    <r>
      <rPr>
        <sz val="8"/>
        <rFont val="Arial"/>
        <family val="2"/>
      </rPr>
      <t>TCP-I</t>
    </r>
  </si>
  <si>
    <r>
      <rPr>
        <sz val="8"/>
        <rFont val="Arial"/>
        <family val="2"/>
      </rPr>
      <t>YM-III</t>
    </r>
  </si>
  <si>
    <r>
      <rPr>
        <sz val="8"/>
        <rFont val="Arial"/>
        <family val="2"/>
      </rPr>
      <t>FM-III</t>
    </r>
  </si>
  <si>
    <r>
      <rPr>
        <sz val="8"/>
        <rFont val="Arial"/>
        <family val="2"/>
      </rPr>
      <t>FSD</t>
    </r>
  </si>
  <si>
    <r>
      <rPr>
        <sz val="8"/>
        <rFont val="Arial"/>
        <family val="2"/>
      </rPr>
      <t>FTAD</t>
    </r>
  </si>
  <si>
    <r>
      <rPr>
        <sz val="8"/>
        <rFont val="Arial"/>
        <family val="2"/>
      </rPr>
      <t>TT</t>
    </r>
  </si>
  <si>
    <r>
      <rPr>
        <sz val="8"/>
        <rFont val="Arial"/>
        <family val="2"/>
      </rPr>
      <t>TCP-I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LAB</t>
    </r>
  </si>
  <si>
    <r>
      <rPr>
        <sz val="8"/>
        <rFont val="Arial"/>
        <family val="2"/>
      </rPr>
      <t>YM-III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LAB</t>
    </r>
  </si>
  <si>
    <r>
      <rPr>
        <sz val="8"/>
        <rFont val="Arial"/>
        <family val="2"/>
      </rPr>
      <t>FSD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LAB</t>
    </r>
  </si>
  <si>
    <t>% attendance as on 7.9.2023</t>
  </si>
  <si>
    <r>
      <rPr>
        <sz val="8"/>
        <rFont val="Arial"/>
        <family val="2"/>
      </rPr>
      <t>PRITISH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</t>
    </r>
  </si>
  <si>
    <r>
      <rPr>
        <sz val="8"/>
        <rFont val="Arial"/>
        <family val="2"/>
      </rPr>
      <t>RUTUPARNA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</si>
  <si>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JANMAJAY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RATH</t>
    </r>
  </si>
  <si>
    <r>
      <rPr>
        <sz val="8"/>
        <rFont val="Arial"/>
        <family val="2"/>
      </rPr>
      <t>ABHILIPSHA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SAMAL</t>
    </r>
  </si>
  <si>
    <r>
      <rPr>
        <sz val="8"/>
        <rFont val="Arial"/>
        <family val="2"/>
      </rPr>
      <t>NAISWARGEE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MEHER</t>
    </r>
  </si>
  <si>
    <r>
      <rPr>
        <sz val="8"/>
        <rFont val="Arial"/>
        <family val="2"/>
      </rPr>
      <t>JOTYASHA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MOHANTY</t>
    </r>
  </si>
  <si>
    <r>
      <rPr>
        <sz val="8"/>
        <rFont val="Arial"/>
        <family val="2"/>
      </rPr>
      <t>ARCHITA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</si>
  <si>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ANANYA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SAMANTARAY</t>
    </r>
  </si>
  <si>
    <r>
      <rPr>
        <sz val="8"/>
        <rFont val="Arial"/>
        <family val="2"/>
      </rPr>
      <t>AKANKHYA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DHUPAL</t>
    </r>
  </si>
  <si>
    <r>
      <rPr>
        <sz val="8"/>
        <rFont val="Arial"/>
        <family val="2"/>
      </rPr>
      <t>MADHUSMITA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PARIDA</t>
    </r>
  </si>
  <si>
    <r>
      <rPr>
        <sz val="8"/>
        <rFont val="Arial"/>
        <family val="2"/>
      </rPr>
      <t>PIKUN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SAHU</t>
    </r>
  </si>
  <si>
    <r>
      <rPr>
        <sz val="8"/>
        <rFont val="Arial"/>
        <family val="2"/>
      </rPr>
      <t>DIBYASHREE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NANDA</t>
    </r>
  </si>
  <si>
    <r>
      <rPr>
        <sz val="8"/>
        <rFont val="Arial"/>
        <family val="2"/>
      </rPr>
      <t>NEHASHREE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</si>
  <si>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PRAYASH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KANT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PRADHAN</t>
    </r>
  </si>
  <si>
    <r>
      <rPr>
        <sz val="8"/>
        <rFont val="Arial"/>
        <family val="2"/>
      </rPr>
      <t>AJAY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SAHU</t>
    </r>
  </si>
  <si>
    <r>
      <rPr>
        <sz val="8"/>
        <rFont val="Arial"/>
        <family val="2"/>
      </rPr>
      <t>PRIYANSU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MOHANTY</t>
    </r>
  </si>
  <si>
    <r>
      <rPr>
        <sz val="8"/>
        <rFont val="Arial"/>
        <family val="2"/>
      </rPr>
      <t>SOUMYASHREE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PANDA</t>
    </r>
  </si>
  <si>
    <r>
      <rPr>
        <sz val="8"/>
        <rFont val="Arial"/>
        <family val="2"/>
      </rPr>
      <t>DEEPA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BEHERA</t>
    </r>
  </si>
  <si>
    <r>
      <rPr>
        <sz val="8"/>
        <rFont val="Arial"/>
        <family val="2"/>
      </rPr>
      <t>SUSHREE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SASWOTEE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MANGARAJ</t>
    </r>
  </si>
  <si>
    <r>
      <rPr>
        <sz val="8"/>
        <rFont val="Arial"/>
        <family val="2"/>
      </rPr>
      <t>ASHUTOSH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MISHRA</t>
    </r>
  </si>
  <si>
    <r>
      <rPr>
        <sz val="8"/>
        <rFont val="Arial"/>
        <family val="2"/>
      </rPr>
      <t>SUSHREESANDHYA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SWAIN</t>
    </r>
  </si>
  <si>
    <r>
      <rPr>
        <sz val="8"/>
        <rFont val="Arial"/>
        <family val="2"/>
      </rPr>
      <t>SANGRAM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</si>
  <si>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MONALISA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BEHERA</t>
    </r>
  </si>
  <si>
    <r>
      <rPr>
        <sz val="8"/>
        <rFont val="Arial"/>
        <family val="2"/>
      </rPr>
      <t>NIBEDITA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BEHERA</t>
    </r>
  </si>
  <si>
    <r>
      <rPr>
        <sz val="8"/>
        <rFont val="Arial"/>
        <family val="2"/>
      </rPr>
      <t>SRABAN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</si>
  <si>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SUCHISMITA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NAYAK</t>
    </r>
  </si>
  <si>
    <r>
      <rPr>
        <sz val="8"/>
        <rFont val="Arial"/>
        <family val="2"/>
      </rPr>
      <t>IPSIKARANI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NAIK</t>
    </r>
  </si>
  <si>
    <r>
      <rPr>
        <sz val="8"/>
        <rFont val="Arial"/>
        <family val="2"/>
      </rPr>
      <t>MANISHA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ROUL</t>
    </r>
  </si>
  <si>
    <r>
      <rPr>
        <sz val="8"/>
        <rFont val="Arial"/>
        <family val="2"/>
      </rPr>
      <t>HARIPRIYA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PANIGRAHI</t>
    </r>
  </si>
  <si>
    <r>
      <rPr>
        <sz val="8"/>
        <rFont val="Arial"/>
        <family val="2"/>
      </rPr>
      <t>SIDDHESWAR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PATEL</t>
    </r>
  </si>
  <si>
    <r>
      <rPr>
        <sz val="8"/>
        <rFont val="Arial"/>
        <family val="2"/>
      </rPr>
      <t>LIPSA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</si>
  <si>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SAMIRA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RANJAN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PAL</t>
    </r>
  </si>
  <si>
    <r>
      <rPr>
        <sz val="8"/>
        <rFont val="Arial"/>
        <family val="2"/>
      </rPr>
      <t>SUSHREE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SIBANI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</si>
  <si>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MANASRANJAN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DAS</t>
    </r>
  </si>
  <si>
    <r>
      <rPr>
        <sz val="8"/>
        <rFont val="Arial"/>
        <family val="2"/>
      </rPr>
      <t>NIHARIKA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SAHU</t>
    </r>
  </si>
  <si>
    <r>
      <rPr>
        <sz val="8"/>
        <rFont val="Arial"/>
        <family val="2"/>
      </rPr>
      <t>ABINASH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PATRA</t>
    </r>
  </si>
  <si>
    <r>
      <rPr>
        <sz val="8"/>
        <rFont val="Arial"/>
        <family val="2"/>
      </rPr>
      <t>SHREEBAS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MEHER</t>
    </r>
  </si>
  <si>
    <r>
      <rPr>
        <sz val="8"/>
        <rFont val="Arial"/>
        <family val="2"/>
      </rPr>
      <t>ARADHAN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MAHALI</t>
    </r>
  </si>
  <si>
    <r>
      <rPr>
        <sz val="8"/>
        <rFont val="Arial"/>
        <family val="2"/>
      </rPr>
      <t>PRADYUMNA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SAHOO</t>
    </r>
  </si>
  <si>
    <r>
      <rPr>
        <sz val="8"/>
        <rFont val="Arial"/>
        <family val="2"/>
      </rPr>
      <t>SIMRAN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PARIDA</t>
    </r>
  </si>
  <si>
    <r>
      <rPr>
        <sz val="8"/>
        <rFont val="Arial"/>
        <family val="2"/>
      </rPr>
      <t>ARPITA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KHATUA</t>
    </r>
  </si>
  <si>
    <r>
      <rPr>
        <sz val="8"/>
        <rFont val="Arial"/>
        <family val="2"/>
      </rPr>
      <t>SHITAM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BEHERA</t>
    </r>
  </si>
  <si>
    <r>
      <rPr>
        <sz val="8"/>
        <rFont val="Arial"/>
        <family val="2"/>
      </rPr>
      <t>CHANDRA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KANTA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BEHERA</t>
    </r>
  </si>
  <si>
    <r>
      <rPr>
        <sz val="8"/>
        <rFont val="Arial"/>
        <family val="2"/>
      </rPr>
      <t>AUROVIND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BHARAT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SUKUMAR</t>
    </r>
  </si>
  <si>
    <r>
      <rPr>
        <sz val="8"/>
        <rFont val="Arial"/>
        <family val="2"/>
      </rPr>
      <t>RAJKUMAR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PARIDA</t>
    </r>
  </si>
</sst>
</file>

<file path=xl/styles.xml><?xml version="1.0" encoding="utf-8"?>
<styleSheet xmlns="http://schemas.openxmlformats.org/spreadsheetml/2006/main">
  <numFmts count="1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;[Red]0"/>
    <numFmt numFmtId="165" formatCode="0.0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.5"/>
      <name val="Arial"/>
      <family val="2"/>
    </font>
    <font>
      <sz val="8.5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1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10"/>
      <name val="Arial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&quot;\&quot;Times New Roman\&quot;&quot;"/>
      <family val="0"/>
    </font>
    <font>
      <b/>
      <sz val="10"/>
      <color indexed="8"/>
      <name val="&quot;\&quot;Times New Roman\&quot;&quot;"/>
      <family val="0"/>
    </font>
    <font>
      <b/>
      <sz val="9"/>
      <color indexed="8"/>
      <name val="Arial"/>
      <family val="0"/>
    </font>
    <font>
      <b/>
      <sz val="10"/>
      <color indexed="8"/>
      <name val="Calibri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Calibri"/>
      <family val="0"/>
    </font>
    <font>
      <sz val="8"/>
      <color indexed="10"/>
      <name val="Arial"/>
      <family val="2"/>
    </font>
    <font>
      <sz val="10"/>
      <color indexed="8"/>
      <name val="&quot;Times New Roman&quot;"/>
      <family val="0"/>
    </font>
    <font>
      <b/>
      <sz val="10"/>
      <color indexed="8"/>
      <name val="&quot;Times New Roman&quot;"/>
      <family val="0"/>
    </font>
    <font>
      <b/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1"/>
    </font>
    <font>
      <sz val="8"/>
      <color rgb="FF000000"/>
      <name val="Arial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0000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b/>
      <sz val="8"/>
      <color theme="1"/>
      <name val="Arial"/>
      <family val="2"/>
    </font>
    <font>
      <sz val="10"/>
      <color rgb="FF000000"/>
      <name val="&quot;\&quot;Times New Roman\&quot;&quot;"/>
      <family val="0"/>
    </font>
    <font>
      <b/>
      <sz val="10"/>
      <color rgb="FF000000"/>
      <name val="&quot;\&quot;Times New Roman\&quot;&quot;"/>
      <family val="0"/>
    </font>
    <font>
      <b/>
      <sz val="9"/>
      <color rgb="FF000000"/>
      <name val="Arial"/>
      <family val="0"/>
    </font>
    <font>
      <b/>
      <sz val="8"/>
      <color rgb="FF000000"/>
      <name val="Arial"/>
      <family val="0"/>
    </font>
    <font>
      <b/>
      <sz val="10"/>
      <color theme="1"/>
      <name val="Calibri"/>
      <family val="0"/>
    </font>
    <font>
      <sz val="10"/>
      <color rgb="FF000000"/>
      <name val="Arial"/>
      <family val="0"/>
    </font>
    <font>
      <sz val="11"/>
      <color rgb="FF000000"/>
      <name val="Arial"/>
      <family val="0"/>
    </font>
    <font>
      <sz val="10"/>
      <color theme="1"/>
      <name val="Arial"/>
      <family val="0"/>
    </font>
    <font>
      <sz val="10"/>
      <color theme="1"/>
      <name val="Calibri"/>
      <family val="0"/>
    </font>
    <font>
      <sz val="8"/>
      <color rgb="FFFF0000"/>
      <name val="Arial"/>
      <family val="2"/>
    </font>
    <font>
      <sz val="10"/>
      <color rgb="FF000000"/>
      <name val="&quot;Times New Roman&quot;"/>
      <family val="0"/>
    </font>
    <font>
      <b/>
      <sz val="10"/>
      <color rgb="FF000000"/>
      <name val="&quot;Times New Roman&quot;"/>
      <family val="0"/>
    </font>
    <font>
      <b/>
      <sz val="9"/>
      <color theme="1"/>
      <name val="Arial"/>
      <family val="0"/>
    </font>
    <font>
      <sz val="10"/>
      <color rgb="FF000000"/>
      <name val="Calibri"/>
      <family val="2"/>
    </font>
    <font>
      <b/>
      <sz val="11"/>
      <color rgb="FF000000"/>
      <name val="Arial"/>
      <family val="0"/>
    </font>
    <font>
      <b/>
      <sz val="11"/>
      <color theme="1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/>
      <top style="thin">
        <color rgb="FF808080"/>
      </top>
      <bottom/>
    </border>
    <border>
      <left style="thin"/>
      <right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 style="thin"/>
      <top style="thin"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>
        <color rgb="FF808080"/>
      </right>
      <top/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808080"/>
      </right>
      <top/>
      <bottom style="thin">
        <color rgb="FF000000"/>
      </bottom>
    </border>
    <border>
      <left/>
      <right style="thin">
        <color rgb="FF808080"/>
      </right>
      <top/>
      <bottom/>
    </border>
    <border>
      <left style="thin">
        <color rgb="FF808080"/>
      </left>
      <right/>
      <top/>
      <bottom/>
    </border>
    <border>
      <left/>
      <right style="thin">
        <color rgb="FF000000"/>
      </right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85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63" fillId="0" borderId="0" xfId="0" applyFont="1" applyAlignment="1">
      <alignment horizontal="left" vertical="top"/>
    </xf>
    <xf numFmtId="1" fontId="63" fillId="0" borderId="0" xfId="0" applyNumberFormat="1" applyFont="1" applyAlignment="1">
      <alignment horizontal="left" vertical="top"/>
    </xf>
    <xf numFmtId="1" fontId="0" fillId="0" borderId="0" xfId="0" applyNumberFormat="1" applyAlignment="1">
      <alignment horizontal="left" vertical="top"/>
    </xf>
    <xf numFmtId="1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 indent="1"/>
    </xf>
    <xf numFmtId="0" fontId="0" fillId="0" borderId="10" xfId="0" applyBorder="1" applyAlignment="1">
      <alignment horizontal="right" vertical="top" wrapText="1" indent="1"/>
    </xf>
    <xf numFmtId="0" fontId="0" fillId="0" borderId="10" xfId="0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 indent="2"/>
    </xf>
    <xf numFmtId="0" fontId="2" fillId="0" borderId="12" xfId="0" applyFont="1" applyBorder="1" applyAlignment="1">
      <alignment horizontal="center" vertical="top" wrapText="1"/>
    </xf>
    <xf numFmtId="1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 indent="2"/>
    </xf>
    <xf numFmtId="0" fontId="2" fillId="0" borderId="14" xfId="0" applyFont="1" applyBorder="1" applyAlignment="1">
      <alignment horizontal="center" vertical="top" wrapText="1"/>
    </xf>
    <xf numFmtId="1" fontId="4" fillId="0" borderId="15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1" fontId="64" fillId="0" borderId="10" xfId="0" applyNumberFormat="1" applyFont="1" applyBorder="1" applyAlignment="1">
      <alignment horizontal="left" vertical="top" indent="1" shrinkToFit="1"/>
    </xf>
    <xf numFmtId="1" fontId="64" fillId="0" borderId="11" xfId="0" applyNumberFormat="1" applyFont="1" applyBorder="1" applyAlignment="1">
      <alignment horizontal="center" vertical="top" shrinkToFit="1"/>
    </xf>
    <xf numFmtId="0" fontId="0" fillId="0" borderId="11" xfId="0" applyBorder="1" applyAlignment="1">
      <alignment horizontal="left" vertical="top" wrapText="1"/>
    </xf>
    <xf numFmtId="1" fontId="64" fillId="33" borderId="11" xfId="0" applyNumberFormat="1" applyFont="1" applyFill="1" applyBorder="1" applyAlignment="1">
      <alignment horizontal="center" vertical="top" shrinkToFit="1"/>
    </xf>
    <xf numFmtId="0" fontId="0" fillId="33" borderId="11" xfId="0" applyFill="1" applyBorder="1" applyAlignment="1">
      <alignment horizontal="left" vertical="top" wrapText="1"/>
    </xf>
    <xf numFmtId="0" fontId="65" fillId="34" borderId="0" xfId="0" applyFont="1" applyFill="1" applyAlignment="1">
      <alignment horizontal="left" vertical="top"/>
    </xf>
    <xf numFmtId="10" fontId="4" fillId="34" borderId="0" xfId="0" applyNumberFormat="1" applyFont="1" applyFill="1" applyAlignment="1">
      <alignment horizontal="center" vertical="top" wrapText="1"/>
    </xf>
    <xf numFmtId="0" fontId="0" fillId="33" borderId="0" xfId="0" applyFill="1" applyAlignment="1">
      <alignment horizontal="left" vertical="top"/>
    </xf>
    <xf numFmtId="10" fontId="4" fillId="0" borderId="0" xfId="0" applyNumberFormat="1" applyFont="1" applyAlignment="1">
      <alignment horizontal="center" vertical="top" wrapText="1"/>
    </xf>
    <xf numFmtId="9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1" fontId="64" fillId="0" borderId="17" xfId="0" applyNumberFormat="1" applyFont="1" applyBorder="1" applyAlignment="1">
      <alignment horizontal="center" vertical="top" shrinkToFit="1"/>
    </xf>
    <xf numFmtId="0" fontId="0" fillId="0" borderId="17" xfId="0" applyBorder="1" applyAlignment="1">
      <alignment horizontal="left" vertical="top" wrapText="1"/>
    </xf>
    <xf numFmtId="1" fontId="64" fillId="0" borderId="12" xfId="0" applyNumberFormat="1" applyFont="1" applyBorder="1" applyAlignment="1">
      <alignment horizontal="center" vertical="top" shrinkToFi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1" fontId="64" fillId="34" borderId="12" xfId="0" applyNumberFormat="1" applyFont="1" applyFill="1" applyBorder="1" applyAlignment="1">
      <alignment horizontal="center" vertical="top" shrinkToFit="1"/>
    </xf>
    <xf numFmtId="0" fontId="0" fillId="34" borderId="18" xfId="0" applyFill="1" applyBorder="1" applyAlignment="1">
      <alignment horizontal="left" vertical="top"/>
    </xf>
    <xf numFmtId="1" fontId="33" fillId="0" borderId="10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top"/>
    </xf>
    <xf numFmtId="0" fontId="33" fillId="34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top" wrapText="1"/>
    </xf>
    <xf numFmtId="0" fontId="33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top" wrapText="1"/>
    </xf>
    <xf numFmtId="0" fontId="33" fillId="33" borderId="10" xfId="0" applyFont="1" applyFill="1" applyBorder="1" applyAlignment="1">
      <alignment horizontal="center" vertical="top" wrapText="1"/>
    </xf>
    <xf numFmtId="0" fontId="33" fillId="33" borderId="11" xfId="0" applyFont="1" applyFill="1" applyBorder="1" applyAlignment="1">
      <alignment horizontal="center" vertical="top" wrapText="1"/>
    </xf>
    <xf numFmtId="0" fontId="33" fillId="33" borderId="12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top" wrapText="1"/>
    </xf>
    <xf numFmtId="0" fontId="0" fillId="34" borderId="10" xfId="0" applyFill="1" applyBorder="1" applyAlignment="1">
      <alignment horizontal="center" vertical="top" wrapText="1"/>
    </xf>
    <xf numFmtId="0" fontId="33" fillId="0" borderId="19" xfId="0" applyFont="1" applyBorder="1" applyAlignment="1">
      <alignment horizontal="center" vertical="top" wrapText="1"/>
    </xf>
    <xf numFmtId="0" fontId="33" fillId="0" borderId="17" xfId="0" applyFont="1" applyBorder="1" applyAlignment="1">
      <alignment horizontal="center" vertical="top" wrapText="1"/>
    </xf>
    <xf numFmtId="0" fontId="33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1" fontId="0" fillId="34" borderId="12" xfId="0" applyNumberFormat="1" applyFill="1" applyBorder="1" applyAlignment="1">
      <alignment horizontal="center" vertical="top"/>
    </xf>
    <xf numFmtId="0" fontId="0" fillId="34" borderId="12" xfId="0" applyFill="1" applyBorder="1" applyAlignment="1">
      <alignment horizontal="center" vertical="top"/>
    </xf>
    <xf numFmtId="0" fontId="33" fillId="34" borderId="12" xfId="0" applyFont="1" applyFill="1" applyBorder="1" applyAlignment="1">
      <alignment horizontal="center" vertical="top" wrapText="1"/>
    </xf>
    <xf numFmtId="0" fontId="33" fillId="34" borderId="10" xfId="0" applyFont="1" applyFill="1" applyBorder="1" applyAlignment="1">
      <alignment horizontal="center" vertical="top" wrapText="1"/>
    </xf>
    <xf numFmtId="2" fontId="0" fillId="0" borderId="12" xfId="0" applyNumberFormat="1" applyBorder="1" applyAlignment="1">
      <alignment horizontal="center" vertical="top" wrapText="1"/>
    </xf>
    <xf numFmtId="0" fontId="0" fillId="34" borderId="12" xfId="0" applyFill="1" applyBorder="1" applyAlignment="1">
      <alignment horizontal="center" vertical="top" wrapText="1"/>
    </xf>
    <xf numFmtId="0" fontId="0" fillId="0" borderId="12" xfId="0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top" wrapText="1"/>
    </xf>
    <xf numFmtId="0" fontId="33" fillId="0" borderId="21" xfId="0" applyFont="1" applyBorder="1" applyAlignment="1">
      <alignment horizontal="center" vertical="top" wrapText="1"/>
    </xf>
    <xf numFmtId="0" fontId="33" fillId="0" borderId="14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66" fillId="0" borderId="0" xfId="0" applyFont="1" applyAlignment="1">
      <alignment horizontal="left" vertical="top"/>
    </xf>
    <xf numFmtId="0" fontId="67" fillId="0" borderId="0" xfId="0" applyFont="1" applyAlignment="1">
      <alignment horizontal="left" vertical="top"/>
    </xf>
    <xf numFmtId="0" fontId="4" fillId="0" borderId="15" xfId="0" applyFont="1" applyBorder="1" applyAlignment="1">
      <alignment horizontal="center" vertical="top" wrapText="1"/>
    </xf>
    <xf numFmtId="1" fontId="64" fillId="0" borderId="10" xfId="0" applyNumberFormat="1" applyFont="1" applyBorder="1" applyAlignment="1">
      <alignment horizontal="center" vertical="top" shrinkToFit="1"/>
    </xf>
    <xf numFmtId="0" fontId="0" fillId="0" borderId="10" xfId="0" applyBorder="1" applyAlignment="1">
      <alignment horizontal="left" vertical="top" wrapText="1"/>
    </xf>
    <xf numFmtId="0" fontId="68" fillId="0" borderId="12" xfId="0" applyFont="1" applyBorder="1" applyAlignment="1">
      <alignment horizontal="center" wrapText="1"/>
    </xf>
    <xf numFmtId="0" fontId="68" fillId="0" borderId="12" xfId="0" applyFont="1" applyBorder="1" applyAlignment="1">
      <alignment horizontal="center" vertical="top" wrapText="1"/>
    </xf>
    <xf numFmtId="164" fontId="68" fillId="0" borderId="12" xfId="0" applyNumberFormat="1" applyFont="1" applyBorder="1" applyAlignment="1">
      <alignment horizontal="center" wrapText="1"/>
    </xf>
    <xf numFmtId="1" fontId="68" fillId="0" borderId="12" xfId="0" applyNumberFormat="1" applyFont="1" applyBorder="1" applyAlignment="1">
      <alignment horizontal="center" vertical="top"/>
    </xf>
    <xf numFmtId="1" fontId="68" fillId="0" borderId="12" xfId="0" applyNumberFormat="1" applyFont="1" applyBorder="1" applyAlignment="1">
      <alignment horizontal="center" vertical="top" wrapText="1"/>
    </xf>
    <xf numFmtId="0" fontId="63" fillId="0" borderId="0" xfId="0" applyFont="1" applyAlignment="1">
      <alignment horizontal="center" vertical="top"/>
    </xf>
    <xf numFmtId="0" fontId="9" fillId="0" borderId="10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63" fillId="0" borderId="1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63" fillId="0" borderId="16" xfId="0" applyFont="1" applyBorder="1" applyAlignment="1">
      <alignment horizontal="center" vertical="top" wrapText="1"/>
    </xf>
    <xf numFmtId="1" fontId="0" fillId="0" borderId="12" xfId="0" applyNumberFormat="1" applyBorder="1" applyAlignment="1">
      <alignment horizontal="center" vertical="top"/>
    </xf>
    <xf numFmtId="1" fontId="0" fillId="0" borderId="22" xfId="0" applyNumberFormat="1" applyBorder="1" applyAlignment="1">
      <alignment horizontal="center" vertical="top"/>
    </xf>
    <xf numFmtId="1" fontId="0" fillId="0" borderId="20" xfId="0" applyNumberFormat="1" applyBorder="1" applyAlignment="1">
      <alignment horizontal="center" vertical="top"/>
    </xf>
    <xf numFmtId="1" fontId="0" fillId="0" borderId="23" xfId="0" applyNumberForma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1" fontId="64" fillId="0" borderId="10" xfId="0" applyNumberFormat="1" applyFont="1" applyBorder="1" applyAlignment="1">
      <alignment horizontal="left" vertical="top" indent="2" shrinkToFit="1"/>
    </xf>
    <xf numFmtId="1" fontId="0" fillId="0" borderId="12" xfId="0" applyNumberFormat="1" applyBorder="1" applyAlignment="1">
      <alignment horizontal="center" vertical="top" wrapText="1"/>
    </xf>
    <xf numFmtId="165" fontId="0" fillId="0" borderId="12" xfId="0" applyNumberFormat="1" applyBorder="1" applyAlignment="1">
      <alignment horizontal="center" vertical="top" wrapText="1"/>
    </xf>
    <xf numFmtId="1" fontId="0" fillId="0" borderId="16" xfId="0" applyNumberFormat="1" applyBorder="1" applyAlignment="1">
      <alignment horizontal="center" vertical="top" wrapText="1"/>
    </xf>
    <xf numFmtId="1" fontId="4" fillId="0" borderId="24" xfId="0" applyNumberFormat="1" applyFont="1" applyBorder="1" applyAlignment="1">
      <alignment horizontal="center" vertical="top" wrapText="1"/>
    </xf>
    <xf numFmtId="1" fontId="4" fillId="0" borderId="13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" fontId="0" fillId="0" borderId="13" xfId="0" applyNumberFormat="1" applyBorder="1" applyAlignment="1">
      <alignment horizontal="center" vertical="top" wrapText="1"/>
    </xf>
    <xf numFmtId="1" fontId="4" fillId="0" borderId="25" xfId="0" applyNumberFormat="1" applyFont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 wrapText="1"/>
    </xf>
    <xf numFmtId="1" fontId="64" fillId="33" borderId="10" xfId="0" applyNumberFormat="1" applyFont="1" applyFill="1" applyBorder="1" applyAlignment="1">
      <alignment horizontal="left" vertical="top" indent="1" shrinkToFit="1"/>
    </xf>
    <xf numFmtId="0" fontId="65" fillId="33" borderId="12" xfId="0" applyFont="1" applyFill="1" applyBorder="1" applyAlignment="1">
      <alignment horizontal="left" vertical="top" wrapText="1"/>
    </xf>
    <xf numFmtId="1" fontId="0" fillId="33" borderId="12" xfId="0" applyNumberFormat="1" applyFill="1" applyBorder="1" applyAlignment="1">
      <alignment horizontal="center" vertical="top"/>
    </xf>
    <xf numFmtId="0" fontId="0" fillId="33" borderId="12" xfId="0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 wrapText="1"/>
    </xf>
    <xf numFmtId="1" fontId="4" fillId="33" borderId="25" xfId="0" applyNumberFormat="1" applyFont="1" applyFill="1" applyBorder="1" applyAlignment="1">
      <alignment horizontal="center" vertical="top" wrapText="1"/>
    </xf>
    <xf numFmtId="1" fontId="4" fillId="34" borderId="10" xfId="0" applyNumberFormat="1" applyFont="1" applyFill="1" applyBorder="1" applyAlignment="1">
      <alignment horizontal="center" vertical="top" wrapText="1"/>
    </xf>
    <xf numFmtId="1" fontId="4" fillId="33" borderId="10" xfId="0" applyNumberFormat="1" applyFont="1" applyFill="1" applyBorder="1" applyAlignment="1">
      <alignment horizontal="center" vertical="top" wrapText="1"/>
    </xf>
    <xf numFmtId="1" fontId="0" fillId="33" borderId="10" xfId="0" applyNumberFormat="1" applyFill="1" applyBorder="1" applyAlignment="1">
      <alignment horizontal="center" vertical="top" wrapText="1"/>
    </xf>
    <xf numFmtId="1" fontId="64" fillId="0" borderId="10" xfId="0" applyNumberFormat="1" applyFont="1" applyBorder="1" applyAlignment="1">
      <alignment horizontal="left" vertical="top" shrinkToFit="1"/>
    </xf>
    <xf numFmtId="1" fontId="69" fillId="0" borderId="10" xfId="0" applyNumberFormat="1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shrinkToFit="1"/>
    </xf>
    <xf numFmtId="0" fontId="11" fillId="0" borderId="10" xfId="0" applyFont="1" applyBorder="1" applyAlignment="1">
      <alignment horizontal="left" vertical="top" wrapText="1"/>
    </xf>
    <xf numFmtId="1" fontId="11" fillId="0" borderId="10" xfId="0" applyNumberFormat="1" applyFont="1" applyBorder="1" applyAlignment="1">
      <alignment horizontal="center" vertical="top" wrapText="1"/>
    </xf>
    <xf numFmtId="1" fontId="69" fillId="0" borderId="19" xfId="0" applyNumberFormat="1" applyFont="1" applyBorder="1" applyAlignment="1">
      <alignment horizontal="center" vertical="top" wrapText="1"/>
    </xf>
    <xf numFmtId="1" fontId="4" fillId="0" borderId="11" xfId="0" applyNumberFormat="1" applyFont="1" applyBorder="1" applyAlignment="1">
      <alignment horizontal="center" vertical="top" wrapText="1"/>
    </xf>
    <xf numFmtId="0" fontId="70" fillId="0" borderId="12" xfId="0" applyFont="1" applyBorder="1" applyAlignment="1">
      <alignment horizontal="center" vertical="top"/>
    </xf>
    <xf numFmtId="0" fontId="64" fillId="0" borderId="12" xfId="0" applyFont="1" applyBorder="1" applyAlignment="1">
      <alignment horizontal="center" vertical="top"/>
    </xf>
    <xf numFmtId="0" fontId="64" fillId="0" borderId="12" xfId="0" applyFont="1" applyBorder="1" applyAlignment="1">
      <alignment horizontal="center" vertical="center"/>
    </xf>
    <xf numFmtId="1" fontId="64" fillId="0" borderId="12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2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2" fillId="0" borderId="20" xfId="0" applyFont="1" applyBorder="1" applyAlignment="1">
      <alignment horizontal="center" vertical="top"/>
    </xf>
    <xf numFmtId="1" fontId="64" fillId="0" borderId="12" xfId="0" applyNumberFormat="1" applyFont="1" applyBorder="1" applyAlignment="1">
      <alignment horizontal="left" vertical="top" shrinkToFit="1"/>
    </xf>
    <xf numFmtId="0" fontId="4" fillId="0" borderId="12" xfId="0" applyFont="1" applyBorder="1" applyAlignment="1">
      <alignment horizontal="left" vertical="top"/>
    </xf>
    <xf numFmtId="0" fontId="69" fillId="0" borderId="10" xfId="0" applyFont="1" applyBorder="1" applyAlignment="1">
      <alignment horizontal="center" vertical="top" wrapText="1"/>
    </xf>
    <xf numFmtId="0" fontId="69" fillId="0" borderId="19" xfId="0" applyFont="1" applyBorder="1" applyAlignment="1">
      <alignment horizontal="center" vertical="top" wrapText="1"/>
    </xf>
    <xf numFmtId="0" fontId="65" fillId="0" borderId="19" xfId="0" applyFont="1" applyBorder="1" applyAlignment="1">
      <alignment horizontal="center" vertical="top" wrapText="1"/>
    </xf>
    <xf numFmtId="0" fontId="71" fillId="0" borderId="26" xfId="0" applyFont="1" applyBorder="1" applyAlignment="1">
      <alignment horizontal="left" vertical="top" wrapText="1"/>
    </xf>
    <xf numFmtId="0" fontId="65" fillId="0" borderId="26" xfId="0" applyFont="1" applyBorder="1" applyAlignment="1">
      <alignment horizontal="left" vertical="top" wrapText="1"/>
    </xf>
    <xf numFmtId="0" fontId="71" fillId="0" borderId="26" xfId="0" applyFont="1" applyBorder="1" applyAlignment="1">
      <alignment horizontal="center" vertical="top" wrapText="1"/>
    </xf>
    <xf numFmtId="0" fontId="69" fillId="0" borderId="26" xfId="0" applyFont="1" applyBorder="1" applyAlignment="1">
      <alignment horizontal="center" vertical="top" wrapText="1"/>
    </xf>
    <xf numFmtId="0" fontId="65" fillId="0" borderId="26" xfId="0" applyFont="1" applyBorder="1" applyAlignment="1">
      <alignment horizontal="center" vertical="top" wrapText="1"/>
    </xf>
    <xf numFmtId="0" fontId="65" fillId="0" borderId="26" xfId="0" applyFont="1" applyBorder="1" applyAlignment="1">
      <alignment horizontal="center" vertical="top"/>
    </xf>
    <xf numFmtId="0" fontId="71" fillId="0" borderId="13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71" fillId="0" borderId="27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69" fillId="0" borderId="0" xfId="0" applyFont="1" applyAlignment="1">
      <alignment horizontal="left" vertical="top" wrapText="1"/>
    </xf>
    <xf numFmtId="0" fontId="65" fillId="0" borderId="13" xfId="0" applyFont="1" applyBorder="1" applyAlignment="1">
      <alignment horizontal="left" vertical="top" wrapText="1"/>
    </xf>
    <xf numFmtId="0" fontId="65" fillId="0" borderId="10" xfId="0" applyFont="1" applyBorder="1" applyAlignment="1">
      <alignment horizontal="left" vertical="top" wrapText="1"/>
    </xf>
    <xf numFmtId="0" fontId="69" fillId="0" borderId="13" xfId="0" applyFont="1" applyBorder="1" applyAlignment="1">
      <alignment horizontal="center" vertical="top" wrapText="1"/>
    </xf>
    <xf numFmtId="0" fontId="65" fillId="0" borderId="13" xfId="0" applyFont="1" applyBorder="1" applyAlignment="1">
      <alignment horizontal="left" vertical="center" wrapText="1"/>
    </xf>
    <xf numFmtId="0" fontId="65" fillId="0" borderId="13" xfId="0" applyFont="1" applyBorder="1" applyAlignment="1">
      <alignment horizontal="center" vertical="top" wrapText="1"/>
    </xf>
    <xf numFmtId="0" fontId="65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center" vertical="top" wrapText="1"/>
    </xf>
    <xf numFmtId="0" fontId="72" fillId="0" borderId="0" xfId="0" applyFont="1" applyAlignment="1">
      <alignment horizontal="left" vertical="top"/>
    </xf>
    <xf numFmtId="0" fontId="73" fillId="0" borderId="0" xfId="0" applyFont="1" applyAlignment="1">
      <alignment horizontal="left" vertical="top"/>
    </xf>
    <xf numFmtId="0" fontId="64" fillId="0" borderId="25" xfId="0" applyFont="1" applyBorder="1" applyAlignment="1">
      <alignment horizontal="center" vertical="top"/>
    </xf>
    <xf numFmtId="0" fontId="64" fillId="0" borderId="24" xfId="0" applyFont="1" applyBorder="1" applyAlignment="1">
      <alignment horizontal="center" vertical="top"/>
    </xf>
    <xf numFmtId="0" fontId="74" fillId="0" borderId="26" xfId="0" applyFont="1" applyBorder="1" applyAlignment="1">
      <alignment horizontal="left" vertical="top"/>
    </xf>
    <xf numFmtId="0" fontId="72" fillId="0" borderId="28" xfId="0" applyFont="1" applyBorder="1" applyAlignment="1">
      <alignment horizontal="left" vertical="top"/>
    </xf>
    <xf numFmtId="0" fontId="74" fillId="0" borderId="28" xfId="0" applyFont="1" applyBorder="1" applyAlignment="1">
      <alignment horizontal="center" vertical="top"/>
    </xf>
    <xf numFmtId="0" fontId="64" fillId="0" borderId="28" xfId="0" applyFont="1" applyBorder="1" applyAlignment="1">
      <alignment horizontal="center" vertical="top"/>
    </xf>
    <xf numFmtId="0" fontId="72" fillId="0" borderId="28" xfId="0" applyFont="1" applyBorder="1" applyAlignment="1">
      <alignment horizontal="center" vertical="top"/>
    </xf>
    <xf numFmtId="0" fontId="74" fillId="0" borderId="13" xfId="0" applyFont="1" applyBorder="1" applyAlignment="1">
      <alignment horizontal="left" vertical="top"/>
    </xf>
    <xf numFmtId="0" fontId="73" fillId="0" borderId="24" xfId="0" applyFont="1" applyBorder="1" applyAlignment="1">
      <alignment horizontal="left" vertical="top"/>
    </xf>
    <xf numFmtId="0" fontId="74" fillId="0" borderId="27" xfId="0" applyFont="1" applyBorder="1" applyAlignment="1">
      <alignment horizontal="center" vertical="top"/>
    </xf>
    <xf numFmtId="0" fontId="75" fillId="0" borderId="29" xfId="0" applyFont="1" applyBorder="1" applyAlignment="1">
      <alignment horizontal="center" vertical="top"/>
    </xf>
    <xf numFmtId="0" fontId="75" fillId="0" borderId="30" xfId="0" applyFont="1" applyBorder="1" applyAlignment="1">
      <alignment horizontal="center" vertical="top"/>
    </xf>
    <xf numFmtId="0" fontId="76" fillId="0" borderId="0" xfId="0" applyFont="1" applyAlignment="1">
      <alignment/>
    </xf>
    <xf numFmtId="0" fontId="74" fillId="0" borderId="16" xfId="0" applyFont="1" applyBorder="1" applyAlignment="1">
      <alignment horizontal="left" vertical="top"/>
    </xf>
    <xf numFmtId="0" fontId="72" fillId="0" borderId="31" xfId="0" applyFont="1" applyBorder="1" applyAlignment="1">
      <alignment horizontal="left" vertical="top"/>
    </xf>
    <xf numFmtId="0" fontId="64" fillId="0" borderId="26" xfId="0" applyFont="1" applyBorder="1" applyAlignment="1">
      <alignment horizontal="left" vertical="top"/>
    </xf>
    <xf numFmtId="0" fontId="64" fillId="0" borderId="26" xfId="0" applyFont="1" applyBorder="1" applyAlignment="1">
      <alignment horizontal="center" vertical="top"/>
    </xf>
    <xf numFmtId="1" fontId="77" fillId="35" borderId="26" xfId="0" applyNumberFormat="1" applyFont="1" applyFill="1" applyBorder="1" applyAlignment="1">
      <alignment horizontal="center" vertical="top"/>
    </xf>
    <xf numFmtId="0" fontId="77" fillId="0" borderId="26" xfId="0" applyFont="1" applyBorder="1" applyAlignment="1">
      <alignment horizontal="center"/>
    </xf>
    <xf numFmtId="0" fontId="78" fillId="0" borderId="28" xfId="0" applyFont="1" applyBorder="1" applyAlignment="1">
      <alignment horizontal="center"/>
    </xf>
    <xf numFmtId="0" fontId="77" fillId="36" borderId="26" xfId="0" applyFont="1" applyFill="1" applyBorder="1" applyAlignment="1">
      <alignment horizontal="center" vertical="top"/>
    </xf>
    <xf numFmtId="0" fontId="68" fillId="0" borderId="26" xfId="0" applyFont="1" applyBorder="1" applyAlignment="1">
      <alignment horizontal="center"/>
    </xf>
    <xf numFmtId="0" fontId="79" fillId="0" borderId="26" xfId="0" applyFont="1" applyBorder="1" applyAlignment="1">
      <alignment horizontal="center"/>
    </xf>
    <xf numFmtId="0" fontId="77" fillId="35" borderId="26" xfId="0" applyFont="1" applyFill="1" applyBorder="1" applyAlignment="1">
      <alignment horizontal="center" vertical="top"/>
    </xf>
    <xf numFmtId="0" fontId="77" fillId="0" borderId="27" xfId="0" applyFont="1" applyBorder="1" applyAlignment="1">
      <alignment horizontal="center"/>
    </xf>
    <xf numFmtId="0" fontId="78" fillId="0" borderId="29" xfId="0" applyFont="1" applyBorder="1" applyAlignment="1">
      <alignment horizontal="center"/>
    </xf>
    <xf numFmtId="0" fontId="77" fillId="36" borderId="27" xfId="0" applyFont="1" applyFill="1" applyBorder="1" applyAlignment="1">
      <alignment horizontal="center" vertical="top"/>
    </xf>
    <xf numFmtId="0" fontId="78" fillId="0" borderId="29" xfId="0" applyFont="1" applyBorder="1" applyAlignment="1">
      <alignment horizontal="center" vertical="top"/>
    </xf>
    <xf numFmtId="0" fontId="0" fillId="0" borderId="26" xfId="0" applyFont="1" applyBorder="1" applyAlignment="1">
      <alignment horizontal="center"/>
    </xf>
    <xf numFmtId="0" fontId="77" fillId="35" borderId="26" xfId="0" applyFont="1" applyFill="1" applyBorder="1" applyAlignment="1">
      <alignment horizontal="center"/>
    </xf>
    <xf numFmtId="9" fontId="68" fillId="0" borderId="0" xfId="0" applyNumberFormat="1" applyFont="1" applyAlignment="1">
      <alignment horizontal="right"/>
    </xf>
    <xf numFmtId="0" fontId="80" fillId="0" borderId="0" xfId="0" applyFont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 indent="2"/>
    </xf>
    <xf numFmtId="0" fontId="0" fillId="0" borderId="0" xfId="0" applyAlignment="1">
      <alignment/>
    </xf>
    <xf numFmtId="0" fontId="4" fillId="0" borderId="10" xfId="0" applyFont="1" applyBorder="1" applyAlignment="1">
      <alignment horizontal="left" vertical="top" wrapText="1" indent="1"/>
    </xf>
    <xf numFmtId="0" fontId="0" fillId="0" borderId="10" xfId="0" applyBorder="1" applyAlignment="1">
      <alignment horizontal="left" vertical="top" wrapText="1" indent="1"/>
    </xf>
    <xf numFmtId="0" fontId="0" fillId="0" borderId="18" xfId="0" applyBorder="1" applyAlignment="1">
      <alignment horizontal="center" vertical="top" wrapText="1"/>
    </xf>
    <xf numFmtId="0" fontId="81" fillId="0" borderId="15" xfId="0" applyFont="1" applyBorder="1" applyAlignment="1">
      <alignment horizontal="center" vertical="top" wrapText="1"/>
    </xf>
    <xf numFmtId="0" fontId="81" fillId="0" borderId="16" xfId="0" applyFont="1" applyBorder="1" applyAlignment="1">
      <alignment horizontal="center" vertical="top" wrapText="1"/>
    </xf>
    <xf numFmtId="0" fontId="66" fillId="0" borderId="32" xfId="0" applyFont="1" applyBorder="1" applyAlignment="1">
      <alignment horizontal="center" vertical="top" wrapText="1"/>
    </xf>
    <xf numFmtId="0" fontId="66" fillId="0" borderId="12" xfId="0" applyFont="1" applyBorder="1" applyAlignment="1">
      <alignment horizontal="center" vertical="top" wrapText="1"/>
    </xf>
    <xf numFmtId="0" fontId="65" fillId="0" borderId="0" xfId="0" applyFont="1" applyAlignment="1">
      <alignment horizontal="left" vertical="top"/>
    </xf>
    <xf numFmtId="1" fontId="0" fillId="0" borderId="13" xfId="0" applyNumberFormat="1" applyBorder="1" applyAlignment="1">
      <alignment horizontal="left" vertical="top" wrapText="1" indent="1"/>
    </xf>
    <xf numFmtId="1" fontId="0" fillId="0" borderId="13" xfId="0" applyNumberFormat="1" applyBorder="1" applyAlignment="1">
      <alignment horizontal="right" vertical="top" wrapText="1" indent="1"/>
    </xf>
    <xf numFmtId="0" fontId="63" fillId="0" borderId="12" xfId="0" applyFont="1" applyBorder="1" applyAlignment="1">
      <alignment horizontal="left" vertical="top"/>
    </xf>
    <xf numFmtId="0" fontId="0" fillId="0" borderId="12" xfId="0" applyBorder="1" applyAlignment="1">
      <alignment horizontal="left" vertical="top" wrapText="1" indent="2"/>
    </xf>
    <xf numFmtId="1" fontId="64" fillId="0" borderId="12" xfId="0" applyNumberFormat="1" applyFont="1" applyBorder="1" applyAlignment="1">
      <alignment horizontal="left" vertical="top" indent="1" shrinkToFit="1"/>
    </xf>
    <xf numFmtId="0" fontId="4" fillId="0" borderId="12" xfId="0" applyFont="1" applyFill="1" applyBorder="1" applyAlignment="1">
      <alignment horizontal="center" vertical="top" wrapText="1"/>
    </xf>
    <xf numFmtId="0" fontId="69" fillId="0" borderId="18" xfId="0" applyFont="1" applyFill="1" applyBorder="1" applyAlignment="1">
      <alignment horizontal="center" vertical="top" wrapText="1"/>
    </xf>
    <xf numFmtId="0" fontId="69" fillId="0" borderId="12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69" fillId="0" borderId="32" xfId="0" applyFont="1" applyFill="1" applyBorder="1" applyAlignment="1">
      <alignment horizontal="center" vertical="top" wrapText="1"/>
    </xf>
    <xf numFmtId="0" fontId="6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1" fontId="64" fillId="0" borderId="19" xfId="0" applyNumberFormat="1" applyFont="1" applyBorder="1" applyAlignment="1">
      <alignment horizontal="center" vertical="top" shrinkToFit="1"/>
    </xf>
    <xf numFmtId="0" fontId="64" fillId="0" borderId="19" xfId="0" applyFont="1" applyBorder="1" applyAlignment="1">
      <alignment horizontal="left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64" fillId="0" borderId="19" xfId="0" applyFont="1" applyFill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top" shrinkToFit="1"/>
    </xf>
    <xf numFmtId="0" fontId="4" fillId="0" borderId="12" xfId="0" applyFont="1" applyFill="1" applyBorder="1" applyAlignment="1">
      <alignment horizontal="center" vertical="center"/>
    </xf>
    <xf numFmtId="1" fontId="64" fillId="0" borderId="13" xfId="0" applyNumberFormat="1" applyFont="1" applyBorder="1" applyAlignment="1">
      <alignment horizontal="center" vertical="top" shrinkToFit="1"/>
    </xf>
    <xf numFmtId="0" fontId="4" fillId="0" borderId="13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center" vertical="top"/>
    </xf>
    <xf numFmtId="0" fontId="82" fillId="0" borderId="0" xfId="0" applyFont="1" applyAlignment="1">
      <alignment horizontal="left" vertical="top"/>
    </xf>
    <xf numFmtId="0" fontId="83" fillId="0" borderId="0" xfId="0" applyFont="1" applyAlignment="1">
      <alignment horizontal="left" vertical="top"/>
    </xf>
    <xf numFmtId="0" fontId="69" fillId="0" borderId="25" xfId="0" applyFont="1" applyBorder="1" applyAlignment="1">
      <alignment horizontal="center" vertical="top"/>
    </xf>
    <xf numFmtId="0" fontId="69" fillId="0" borderId="24" xfId="0" applyFont="1" applyBorder="1" applyAlignment="1">
      <alignment horizontal="center" vertical="top"/>
    </xf>
    <xf numFmtId="0" fontId="84" fillId="0" borderId="26" xfId="0" applyFont="1" applyBorder="1" applyAlignment="1">
      <alignment horizontal="left" vertical="top"/>
    </xf>
    <xf numFmtId="0" fontId="82" fillId="0" borderId="28" xfId="0" applyFont="1" applyBorder="1" applyAlignment="1">
      <alignment horizontal="left" vertical="top"/>
    </xf>
    <xf numFmtId="0" fontId="84" fillId="0" borderId="28" xfId="0" applyFont="1" applyBorder="1" applyAlignment="1">
      <alignment horizontal="center" vertical="top"/>
    </xf>
    <xf numFmtId="0" fontId="69" fillId="0" borderId="28" xfId="0" applyFont="1" applyBorder="1" applyAlignment="1">
      <alignment horizontal="center" vertical="top"/>
    </xf>
    <xf numFmtId="0" fontId="82" fillId="0" borderId="28" xfId="0" applyFont="1" applyBorder="1" applyAlignment="1">
      <alignment horizontal="center" vertical="top"/>
    </xf>
    <xf numFmtId="0" fontId="84" fillId="0" borderId="13" xfId="0" applyFont="1" applyBorder="1" applyAlignment="1">
      <alignment horizontal="left" vertical="top"/>
    </xf>
    <xf numFmtId="0" fontId="82" fillId="0" borderId="24" xfId="0" applyFont="1" applyBorder="1" applyAlignment="1">
      <alignment horizontal="left" vertical="top"/>
    </xf>
    <xf numFmtId="0" fontId="84" fillId="0" borderId="27" xfId="0" applyFont="1" applyBorder="1" applyAlignment="1">
      <alignment horizontal="center" vertical="top"/>
    </xf>
    <xf numFmtId="0" fontId="69" fillId="0" borderId="33" xfId="0" applyFont="1" applyBorder="1" applyAlignment="1">
      <alignment horizontal="center" vertical="top"/>
    </xf>
    <xf numFmtId="0" fontId="69" fillId="0" borderId="16" xfId="0" applyFont="1" applyBorder="1" applyAlignment="1">
      <alignment horizontal="center" vertical="top"/>
    </xf>
    <xf numFmtId="0" fontId="82" fillId="0" borderId="31" xfId="0" applyFont="1" applyBorder="1" applyAlignment="1">
      <alignment horizontal="center" vertical="top"/>
    </xf>
    <xf numFmtId="0" fontId="64" fillId="0" borderId="13" xfId="0" applyFont="1" applyBorder="1" applyAlignment="1">
      <alignment horizontal="left" vertical="top"/>
    </xf>
    <xf numFmtId="0" fontId="69" fillId="0" borderId="25" xfId="0" applyFont="1" applyBorder="1" applyAlignment="1">
      <alignment horizontal="left" vertical="top"/>
    </xf>
    <xf numFmtId="0" fontId="82" fillId="0" borderId="25" xfId="0" applyFont="1" applyBorder="1" applyAlignment="1">
      <alignment horizontal="center" vertical="top"/>
    </xf>
    <xf numFmtId="0" fontId="69" fillId="0" borderId="24" xfId="0" applyFont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63" fillId="0" borderId="0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 indent="2"/>
    </xf>
    <xf numFmtId="0" fontId="2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1" fontId="64" fillId="0" borderId="12" xfId="0" applyNumberFormat="1" applyFont="1" applyFill="1" applyBorder="1" applyAlignment="1">
      <alignment horizontal="left" vertical="top" indent="1" shrinkToFit="1"/>
    </xf>
    <xf numFmtId="1" fontId="64" fillId="0" borderId="12" xfId="0" applyNumberFormat="1" applyFont="1" applyFill="1" applyBorder="1" applyAlignment="1">
      <alignment horizontal="center" vertical="top" shrinkToFit="1"/>
    </xf>
    <xf numFmtId="0" fontId="0" fillId="0" borderId="12" xfId="0" applyFill="1" applyBorder="1" applyAlignment="1">
      <alignment horizontal="left" vertical="top" wrapText="1"/>
    </xf>
    <xf numFmtId="1" fontId="0" fillId="0" borderId="12" xfId="0" applyNumberFormat="1" applyFill="1" applyBorder="1" applyAlignment="1">
      <alignment horizontal="center" vertical="top"/>
    </xf>
    <xf numFmtId="1" fontId="4" fillId="0" borderId="12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right" vertical="top" wrapText="1" indent="1"/>
    </xf>
    <xf numFmtId="0" fontId="4" fillId="0" borderId="10" xfId="0" applyFont="1" applyFill="1" applyBorder="1" applyAlignment="1">
      <alignment horizontal="right" vertical="top" wrapText="1" indent="2"/>
    </xf>
    <xf numFmtId="0" fontId="0" fillId="0" borderId="10" xfId="0" applyFill="1" applyBorder="1" applyAlignment="1">
      <alignment horizontal="right" vertical="top" wrapText="1" indent="1"/>
    </xf>
    <xf numFmtId="0" fontId="0" fillId="0" borderId="10" xfId="0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 indent="2"/>
    </xf>
    <xf numFmtId="0" fontId="2" fillId="0" borderId="14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1" fontId="64" fillId="0" borderId="10" xfId="0" applyNumberFormat="1" applyFont="1" applyFill="1" applyBorder="1" applyAlignment="1">
      <alignment horizontal="left" vertical="top" indent="1" shrinkToFit="1"/>
    </xf>
    <xf numFmtId="1" fontId="64" fillId="0" borderId="10" xfId="0" applyNumberFormat="1" applyFont="1" applyFill="1" applyBorder="1" applyAlignment="1">
      <alignment horizontal="center" vertical="top" shrinkToFit="1"/>
    </xf>
    <xf numFmtId="0" fontId="0" fillId="0" borderId="11" xfId="0" applyFill="1" applyBorder="1" applyAlignment="1">
      <alignment horizontal="left" vertical="top" wrapText="1"/>
    </xf>
    <xf numFmtId="1" fontId="77" fillId="0" borderId="12" xfId="0" applyNumberFormat="1" applyFont="1" applyBorder="1" applyAlignment="1">
      <alignment horizontal="center" vertical="center"/>
    </xf>
    <xf numFmtId="1" fontId="79" fillId="0" borderId="12" xfId="0" applyNumberFormat="1" applyFont="1" applyBorder="1" applyAlignment="1">
      <alignment horizontal="center" vertical="center" wrapText="1"/>
    </xf>
    <xf numFmtId="1" fontId="14" fillId="0" borderId="12" xfId="0" applyNumberFormat="1" applyFont="1" applyFill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/>
    </xf>
    <xf numFmtId="1" fontId="77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1" fontId="64" fillId="0" borderId="19" xfId="0" applyNumberFormat="1" applyFont="1" applyFill="1" applyBorder="1" applyAlignment="1">
      <alignment horizontal="left" vertical="top" indent="1" shrinkToFit="1"/>
    </xf>
    <xf numFmtId="1" fontId="64" fillId="0" borderId="19" xfId="0" applyNumberFormat="1" applyFont="1" applyFill="1" applyBorder="1" applyAlignment="1">
      <alignment horizontal="center" vertical="top" shrinkToFit="1"/>
    </xf>
    <xf numFmtId="0" fontId="5" fillId="0" borderId="17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left" vertical="top"/>
    </xf>
    <xf numFmtId="0" fontId="14" fillId="0" borderId="12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/>
    </xf>
    <xf numFmtId="0" fontId="0" fillId="0" borderId="32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left" vertical="top" indent="3"/>
    </xf>
    <xf numFmtId="0" fontId="2" fillId="0" borderId="16" xfId="0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 indent="2"/>
    </xf>
    <xf numFmtId="0" fontId="2" fillId="0" borderId="20" xfId="0" applyFont="1" applyFill="1" applyBorder="1" applyAlignment="1">
      <alignment horizontal="center" vertical="top" wrapText="1"/>
    </xf>
    <xf numFmtId="1" fontId="14" fillId="0" borderId="12" xfId="0" applyNumberFormat="1" applyFont="1" applyFill="1" applyBorder="1" applyAlignment="1">
      <alignment horizontal="center" vertical="top" wrapText="1"/>
    </xf>
    <xf numFmtId="1" fontId="65" fillId="0" borderId="12" xfId="0" applyNumberFormat="1" applyFont="1" applyFill="1" applyBorder="1" applyAlignment="1">
      <alignment horizontal="left" vertical="top" indent="2"/>
    </xf>
    <xf numFmtId="0" fontId="85" fillId="0" borderId="12" xfId="0" applyFont="1" applyBorder="1" applyAlignment="1">
      <alignment horizontal="center" vertical="top"/>
    </xf>
    <xf numFmtId="1" fontId="65" fillId="0" borderId="12" xfId="0" applyNumberFormat="1" applyFont="1" applyFill="1" applyBorder="1" applyAlignment="1">
      <alignment horizontal="center" vertical="top" wrapText="1"/>
    </xf>
    <xf numFmtId="0" fontId="65" fillId="0" borderId="12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65" fillId="0" borderId="18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4" fillId="0" borderId="25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2" fillId="0" borderId="19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6" fillId="0" borderId="34" xfId="0" applyFont="1" applyBorder="1" applyAlignment="1">
      <alignment horizontal="center" vertical="top"/>
    </xf>
    <xf numFmtId="0" fontId="6" fillId="0" borderId="35" xfId="0" applyFont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 indent="2"/>
    </xf>
    <xf numFmtId="0" fontId="2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 indent="2"/>
    </xf>
    <xf numFmtId="0" fontId="0" fillId="0" borderId="13" xfId="0" applyBorder="1" applyAlignment="1">
      <alignment horizontal="left" vertical="top" wrapText="1" indent="2"/>
    </xf>
    <xf numFmtId="0" fontId="2" fillId="0" borderId="1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 indent="2"/>
    </xf>
    <xf numFmtId="0" fontId="0" fillId="0" borderId="14" xfId="0" applyBorder="1" applyAlignment="1">
      <alignment horizontal="left" vertical="top" wrapText="1" indent="2"/>
    </xf>
    <xf numFmtId="0" fontId="2" fillId="0" borderId="2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left" vertical="top" wrapText="1" indent="2"/>
    </xf>
    <xf numFmtId="0" fontId="86" fillId="0" borderId="36" xfId="0" applyFont="1" applyBorder="1" applyAlignment="1">
      <alignment horizontal="center" vertical="top"/>
    </xf>
    <xf numFmtId="0" fontId="14" fillId="0" borderId="36" xfId="0" applyFont="1" applyBorder="1" applyAlignment="1">
      <alignment/>
    </xf>
    <xf numFmtId="0" fontId="14" fillId="0" borderId="28" xfId="0" applyFont="1" applyBorder="1" applyAlignment="1">
      <alignment/>
    </xf>
    <xf numFmtId="0" fontId="73" fillId="0" borderId="0" xfId="0" applyFont="1" applyAlignment="1">
      <alignment horizontal="left" vertical="top"/>
    </xf>
    <xf numFmtId="0" fontId="0" fillId="0" borderId="0" xfId="0" applyAlignment="1">
      <alignment/>
    </xf>
    <xf numFmtId="0" fontId="74" fillId="0" borderId="19" xfId="0" applyFont="1" applyBorder="1" applyAlignment="1">
      <alignment horizontal="left" vertical="top"/>
    </xf>
    <xf numFmtId="0" fontId="14" fillId="0" borderId="13" xfId="0" applyFont="1" applyBorder="1" applyAlignment="1">
      <alignment/>
    </xf>
    <xf numFmtId="0" fontId="74" fillId="0" borderId="19" xfId="0" applyFont="1" applyBorder="1" applyAlignment="1">
      <alignment horizontal="center" vertical="top"/>
    </xf>
    <xf numFmtId="0" fontId="0" fillId="0" borderId="17" xfId="0" applyBorder="1" applyAlignment="1">
      <alignment horizontal="left" vertical="top" wrapText="1" indent="2"/>
    </xf>
    <xf numFmtId="0" fontId="0" fillId="0" borderId="21" xfId="0" applyBorder="1" applyAlignment="1">
      <alignment horizontal="left" vertical="top" wrapText="1" indent="2"/>
    </xf>
    <xf numFmtId="0" fontId="2" fillId="0" borderId="17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87" fillId="0" borderId="36" xfId="0" applyFont="1" applyBorder="1" applyAlignment="1">
      <alignment horizontal="center" vertical="top"/>
    </xf>
    <xf numFmtId="0" fontId="83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84" fillId="0" borderId="19" xfId="0" applyFont="1" applyBorder="1" applyAlignment="1">
      <alignment horizontal="left" vertical="top"/>
    </xf>
    <xf numFmtId="0" fontId="84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 indent="2"/>
    </xf>
    <xf numFmtId="0" fontId="0" fillId="0" borderId="13" xfId="0" applyFill="1" applyBorder="1" applyAlignment="1">
      <alignment horizontal="left" vertical="top" wrapText="1" indent="2"/>
    </xf>
    <xf numFmtId="0" fontId="2" fillId="0" borderId="19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71" fillId="0" borderId="19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/>
    </xf>
    <xf numFmtId="0" fontId="65" fillId="0" borderId="19" xfId="0" applyFont="1" applyBorder="1" applyAlignment="1">
      <alignment horizontal="left" vertical="top" wrapText="1"/>
    </xf>
    <xf numFmtId="0" fontId="71" fillId="0" borderId="19" xfId="0" applyFont="1" applyBorder="1" applyAlignment="1">
      <alignment horizontal="center" vertical="top" wrapText="1"/>
    </xf>
    <xf numFmtId="0" fontId="87" fillId="0" borderId="37" xfId="0" applyFont="1" applyBorder="1" applyAlignment="1">
      <alignment horizontal="center" vertical="top" wrapText="1"/>
    </xf>
    <xf numFmtId="0" fontId="11" fillId="0" borderId="36" xfId="0" applyFont="1" applyBorder="1" applyAlignment="1">
      <alignment horizontal="left" vertical="top"/>
    </xf>
    <xf numFmtId="0" fontId="11" fillId="0" borderId="28" xfId="0" applyFont="1" applyBorder="1" applyAlignment="1">
      <alignment horizontal="left" vertical="top"/>
    </xf>
    <xf numFmtId="0" fontId="6" fillId="0" borderId="34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63" fillId="0" borderId="18" xfId="0" applyFont="1" applyBorder="1" applyAlignment="1">
      <alignment horizontal="center" vertical="top"/>
    </xf>
    <xf numFmtId="0" fontId="63" fillId="0" borderId="38" xfId="0" applyFont="1" applyBorder="1" applyAlignment="1">
      <alignment horizontal="center" vertical="top"/>
    </xf>
    <xf numFmtId="0" fontId="63" fillId="0" borderId="22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 indent="2"/>
    </xf>
    <xf numFmtId="0" fontId="2" fillId="0" borderId="12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3.7109375" style="0" bestFit="1" customWidth="1"/>
    <col min="2" max="2" width="8.57421875" style="0" bestFit="1" customWidth="1"/>
    <col min="3" max="3" width="28.8515625" style="0" bestFit="1" customWidth="1"/>
    <col min="4" max="4" width="13.28125" style="0" bestFit="1" customWidth="1"/>
    <col min="5" max="5" width="17.421875" style="0" bestFit="1" customWidth="1"/>
    <col min="6" max="6" width="8.140625" style="0" bestFit="1" customWidth="1"/>
    <col min="7" max="7" width="20.28125" style="0" bestFit="1" customWidth="1"/>
    <col min="8" max="8" width="13.8515625" style="0" bestFit="1" customWidth="1"/>
    <col min="9" max="11" width="7.8515625" style="0" bestFit="1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2" t="s">
        <v>469</v>
      </c>
      <c r="C2" s="2" t="s">
        <v>1</v>
      </c>
      <c r="D2" s="2" t="s">
        <v>2</v>
      </c>
      <c r="E2" s="2"/>
      <c r="F2" s="1"/>
      <c r="G2" s="2" t="s">
        <v>3</v>
      </c>
      <c r="H2" s="1"/>
      <c r="I2" s="1"/>
      <c r="J2" s="1"/>
      <c r="K2" s="1"/>
    </row>
    <row r="3" spans="1:11" ht="15">
      <c r="A3" s="1"/>
      <c r="B3" s="2"/>
      <c r="C3" s="2"/>
      <c r="D3" s="2"/>
      <c r="E3" s="2"/>
      <c r="F3" s="1"/>
      <c r="G3" s="2"/>
      <c r="H3" s="1"/>
      <c r="I3" s="1"/>
      <c r="J3" s="1"/>
      <c r="K3" s="1"/>
    </row>
    <row r="4" spans="1:11" ht="15">
      <c r="A4" s="1"/>
      <c r="B4" s="2"/>
      <c r="C4" s="2" t="s">
        <v>4</v>
      </c>
      <c r="D4" s="1"/>
      <c r="E4" s="1"/>
      <c r="F4" s="1"/>
      <c r="G4" s="1"/>
      <c r="H4" s="1"/>
      <c r="I4" s="1"/>
      <c r="J4" s="1"/>
      <c r="K4" s="1"/>
    </row>
    <row r="5" spans="1:11" ht="15">
      <c r="A5" s="1"/>
      <c r="B5" s="1"/>
      <c r="C5" s="2" t="s">
        <v>233</v>
      </c>
      <c r="D5" s="2"/>
      <c r="E5" s="2"/>
      <c r="F5" s="1"/>
      <c r="G5" s="2"/>
      <c r="H5" s="1"/>
      <c r="I5" s="1"/>
      <c r="J5" s="1"/>
      <c r="K5" s="1"/>
    </row>
    <row r="6" spans="1:1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">
      <c r="A7" s="316" t="s">
        <v>5</v>
      </c>
      <c r="B7" s="318" t="s">
        <v>6</v>
      </c>
      <c r="C7" s="320" t="s">
        <v>7</v>
      </c>
      <c r="D7" s="131" t="s">
        <v>470</v>
      </c>
      <c r="E7" s="131" t="s">
        <v>471</v>
      </c>
      <c r="F7" s="131" t="s">
        <v>472</v>
      </c>
      <c r="G7" s="131" t="s">
        <v>473</v>
      </c>
      <c r="H7" s="131" t="s">
        <v>474</v>
      </c>
      <c r="I7" s="131" t="s">
        <v>475</v>
      </c>
      <c r="J7" s="131" t="s">
        <v>476</v>
      </c>
      <c r="K7" s="131" t="s">
        <v>477</v>
      </c>
    </row>
    <row r="8" spans="1:11" ht="15">
      <c r="A8" s="317"/>
      <c r="B8" s="319"/>
      <c r="C8" s="321"/>
      <c r="D8" s="131" t="s">
        <v>478</v>
      </c>
      <c r="E8" s="131" t="s">
        <v>479</v>
      </c>
      <c r="F8" s="131" t="s">
        <v>480</v>
      </c>
      <c r="G8" s="131" t="s">
        <v>481</v>
      </c>
      <c r="H8" s="131" t="s">
        <v>482</v>
      </c>
      <c r="I8" s="131" t="s">
        <v>483</v>
      </c>
      <c r="J8" s="132" t="s">
        <v>484</v>
      </c>
      <c r="K8" s="132" t="s">
        <v>485</v>
      </c>
    </row>
    <row r="9" spans="1:11" ht="15">
      <c r="A9" s="133"/>
      <c r="B9" s="134"/>
      <c r="C9" s="135" t="s">
        <v>26</v>
      </c>
      <c r="D9" s="136">
        <v>3</v>
      </c>
      <c r="E9" s="136">
        <v>3</v>
      </c>
      <c r="F9" s="136">
        <v>3</v>
      </c>
      <c r="G9" s="136">
        <v>3</v>
      </c>
      <c r="H9" s="136">
        <v>3</v>
      </c>
      <c r="I9" s="136">
        <v>6</v>
      </c>
      <c r="J9" s="127">
        <v>4</v>
      </c>
      <c r="K9" s="127">
        <v>2</v>
      </c>
    </row>
    <row r="10" spans="1:11" ht="15">
      <c r="A10" s="133"/>
      <c r="B10" s="134"/>
      <c r="C10" s="135" t="s">
        <v>27</v>
      </c>
      <c r="D10" s="137">
        <v>21</v>
      </c>
      <c r="E10" s="136" t="s">
        <v>486</v>
      </c>
      <c r="F10" s="137">
        <v>21</v>
      </c>
      <c r="G10" s="137">
        <v>24</v>
      </c>
      <c r="H10" s="136" t="s">
        <v>487</v>
      </c>
      <c r="I10" s="137">
        <v>25</v>
      </c>
      <c r="J10" s="128">
        <v>18</v>
      </c>
      <c r="K10" s="128">
        <v>7</v>
      </c>
    </row>
    <row r="11" spans="1:11" ht="15">
      <c r="A11" s="138"/>
      <c r="B11" s="139"/>
      <c r="C11" s="140"/>
      <c r="D11" s="322" t="s">
        <v>253</v>
      </c>
      <c r="E11" s="323"/>
      <c r="F11" s="323"/>
      <c r="G11" s="323"/>
      <c r="H11" s="323"/>
      <c r="I11" s="323"/>
      <c r="J11" s="323"/>
      <c r="K11" s="323"/>
    </row>
    <row r="12" spans="1:11" ht="15">
      <c r="A12" s="141">
        <v>1</v>
      </c>
      <c r="B12" s="37">
        <v>2114100001</v>
      </c>
      <c r="C12" s="134" t="s">
        <v>488</v>
      </c>
      <c r="D12" s="137">
        <v>92</v>
      </c>
      <c r="E12" s="137" t="s">
        <v>489</v>
      </c>
      <c r="F12" s="137">
        <v>67</v>
      </c>
      <c r="G12" s="137">
        <v>79</v>
      </c>
      <c r="H12" s="129" t="s">
        <v>489</v>
      </c>
      <c r="I12" s="137">
        <v>72</v>
      </c>
      <c r="J12" s="137">
        <v>83</v>
      </c>
      <c r="K12" s="137">
        <v>71</v>
      </c>
    </row>
    <row r="13" spans="1:11" ht="15">
      <c r="A13" s="141">
        <v>2</v>
      </c>
      <c r="B13" s="37">
        <v>2114100002</v>
      </c>
      <c r="C13" s="134" t="s">
        <v>490</v>
      </c>
      <c r="D13" s="137">
        <v>82</v>
      </c>
      <c r="E13" s="137" t="s">
        <v>489</v>
      </c>
      <c r="F13" s="137">
        <v>86</v>
      </c>
      <c r="G13" s="137">
        <v>66</v>
      </c>
      <c r="H13" s="129" t="s">
        <v>489</v>
      </c>
      <c r="I13" s="137">
        <v>76</v>
      </c>
      <c r="J13" s="137">
        <v>67</v>
      </c>
      <c r="K13" s="137">
        <v>86</v>
      </c>
    </row>
    <row r="14" spans="1:11" ht="15">
      <c r="A14" s="141">
        <v>3</v>
      </c>
      <c r="B14" s="37">
        <v>2114100004</v>
      </c>
      <c r="C14" s="142" t="s">
        <v>491</v>
      </c>
      <c r="D14" s="130">
        <v>96</v>
      </c>
      <c r="E14" s="137" t="s">
        <v>489</v>
      </c>
      <c r="F14" s="128">
        <v>95</v>
      </c>
      <c r="G14" s="128">
        <v>95</v>
      </c>
      <c r="H14" s="129" t="s">
        <v>489</v>
      </c>
      <c r="I14" s="137">
        <v>96</v>
      </c>
      <c r="J14" s="128">
        <v>94</v>
      </c>
      <c r="K14" s="137">
        <v>86</v>
      </c>
    </row>
    <row r="15" spans="1:11" ht="15">
      <c r="A15" s="141">
        <v>4</v>
      </c>
      <c r="B15" s="37">
        <v>2114100005</v>
      </c>
      <c r="C15" s="134" t="s">
        <v>492</v>
      </c>
      <c r="D15" s="137">
        <v>100</v>
      </c>
      <c r="E15" s="137" t="s">
        <v>489</v>
      </c>
      <c r="F15" s="137">
        <v>86</v>
      </c>
      <c r="G15" s="137">
        <v>91</v>
      </c>
      <c r="H15" s="129" t="s">
        <v>489</v>
      </c>
      <c r="I15" s="137">
        <v>96</v>
      </c>
      <c r="J15" s="137">
        <v>100</v>
      </c>
      <c r="K15" s="137">
        <v>86</v>
      </c>
    </row>
    <row r="16" spans="1:11" ht="15">
      <c r="A16" s="141">
        <v>5</v>
      </c>
      <c r="B16" s="37">
        <v>2114100008</v>
      </c>
      <c r="C16" s="134" t="s">
        <v>493</v>
      </c>
      <c r="D16" s="137">
        <v>65</v>
      </c>
      <c r="E16" s="137" t="s">
        <v>489</v>
      </c>
      <c r="F16" s="137">
        <v>81</v>
      </c>
      <c r="G16" s="137">
        <v>91</v>
      </c>
      <c r="H16" s="129" t="s">
        <v>489</v>
      </c>
      <c r="I16" s="137">
        <v>68</v>
      </c>
      <c r="J16" s="137">
        <v>67</v>
      </c>
      <c r="K16" s="137">
        <v>86</v>
      </c>
    </row>
    <row r="17" spans="1:11" ht="15">
      <c r="A17" s="141">
        <v>6</v>
      </c>
      <c r="B17" s="37">
        <v>2114100009</v>
      </c>
      <c r="C17" s="134" t="s">
        <v>494</v>
      </c>
      <c r="D17" s="137">
        <v>96</v>
      </c>
      <c r="E17" s="137" t="s">
        <v>489</v>
      </c>
      <c r="F17" s="137">
        <v>86</v>
      </c>
      <c r="G17" s="137">
        <v>83</v>
      </c>
      <c r="H17" s="129" t="s">
        <v>489</v>
      </c>
      <c r="I17" s="137">
        <v>84</v>
      </c>
      <c r="J17" s="137">
        <v>78</v>
      </c>
      <c r="K17" s="137">
        <v>86</v>
      </c>
    </row>
    <row r="18" spans="1:11" ht="15">
      <c r="A18" s="141">
        <v>7</v>
      </c>
      <c r="B18" s="37">
        <v>2114100010</v>
      </c>
      <c r="C18" s="134" t="s">
        <v>495</v>
      </c>
      <c r="D18" s="137">
        <v>96</v>
      </c>
      <c r="E18" s="137" t="s">
        <v>489</v>
      </c>
      <c r="F18" s="137">
        <v>86</v>
      </c>
      <c r="G18" s="137">
        <v>91</v>
      </c>
      <c r="H18" s="129" t="s">
        <v>489</v>
      </c>
      <c r="I18" s="137">
        <v>84</v>
      </c>
      <c r="J18" s="137">
        <v>83</v>
      </c>
      <c r="K18" s="137">
        <v>86</v>
      </c>
    </row>
    <row r="19" spans="1:11" ht="15">
      <c r="A19" s="141">
        <v>8</v>
      </c>
      <c r="B19" s="37">
        <v>2114100011</v>
      </c>
      <c r="C19" s="134" t="s">
        <v>496</v>
      </c>
      <c r="D19" s="137">
        <v>86</v>
      </c>
      <c r="E19" s="137" t="s">
        <v>489</v>
      </c>
      <c r="F19" s="137">
        <v>86</v>
      </c>
      <c r="G19" s="137">
        <v>83</v>
      </c>
      <c r="H19" s="129" t="s">
        <v>489</v>
      </c>
      <c r="I19" s="137">
        <v>84</v>
      </c>
      <c r="J19" s="137">
        <v>72</v>
      </c>
      <c r="K19" s="137">
        <v>86</v>
      </c>
    </row>
    <row r="20" spans="1:11" ht="15">
      <c r="A20" s="141">
        <v>9</v>
      </c>
      <c r="B20" s="37">
        <v>2114100012</v>
      </c>
      <c r="C20" s="134" t="s">
        <v>497</v>
      </c>
      <c r="D20" s="137">
        <v>90</v>
      </c>
      <c r="E20" s="137" t="s">
        <v>489</v>
      </c>
      <c r="F20" s="137">
        <v>90</v>
      </c>
      <c r="G20" s="137">
        <v>87</v>
      </c>
      <c r="H20" s="129" t="s">
        <v>489</v>
      </c>
      <c r="I20" s="137">
        <v>88</v>
      </c>
      <c r="J20" s="137">
        <v>78</v>
      </c>
      <c r="K20" s="137">
        <v>86</v>
      </c>
    </row>
    <row r="21" spans="1:11" ht="15">
      <c r="A21" s="141">
        <v>10</v>
      </c>
      <c r="B21" s="37">
        <v>2114100013</v>
      </c>
      <c r="C21" s="134" t="s">
        <v>498</v>
      </c>
      <c r="D21" s="137">
        <v>72</v>
      </c>
      <c r="E21" s="137" t="s">
        <v>489</v>
      </c>
      <c r="F21" s="137">
        <v>71</v>
      </c>
      <c r="G21" s="137">
        <v>66</v>
      </c>
      <c r="H21" s="129" t="s">
        <v>489</v>
      </c>
      <c r="I21" s="137">
        <v>64</v>
      </c>
      <c r="J21" s="137">
        <v>67</v>
      </c>
      <c r="K21" s="137">
        <v>71</v>
      </c>
    </row>
    <row r="22" spans="1:11" ht="15">
      <c r="A22" s="141">
        <v>11</v>
      </c>
      <c r="B22" s="37">
        <v>2114100015</v>
      </c>
      <c r="C22" s="134" t="s">
        <v>499</v>
      </c>
      <c r="D22" s="137">
        <v>84</v>
      </c>
      <c r="E22" s="137" t="s">
        <v>489</v>
      </c>
      <c r="F22" s="137">
        <v>76</v>
      </c>
      <c r="G22" s="137">
        <v>70</v>
      </c>
      <c r="H22" s="129" t="s">
        <v>489</v>
      </c>
      <c r="I22" s="137">
        <v>72</v>
      </c>
      <c r="J22" s="137">
        <v>61</v>
      </c>
      <c r="K22" s="137">
        <v>57</v>
      </c>
    </row>
    <row r="23" spans="1:11" ht="15">
      <c r="A23" s="141">
        <v>12</v>
      </c>
      <c r="B23" s="37">
        <v>2114100016</v>
      </c>
      <c r="C23" s="134" t="s">
        <v>500</v>
      </c>
      <c r="D23" s="137">
        <v>48</v>
      </c>
      <c r="E23" s="137" t="s">
        <v>489</v>
      </c>
      <c r="F23" s="137">
        <v>19</v>
      </c>
      <c r="G23" s="137">
        <v>41</v>
      </c>
      <c r="H23" s="129" t="s">
        <v>489</v>
      </c>
      <c r="I23" s="137">
        <v>36</v>
      </c>
      <c r="J23" s="137">
        <v>44</v>
      </c>
      <c r="K23" s="137">
        <v>43</v>
      </c>
    </row>
    <row r="24" spans="1:11" ht="15">
      <c r="A24" s="141">
        <v>13</v>
      </c>
      <c r="B24" s="37">
        <v>2114100017</v>
      </c>
      <c r="C24" s="134" t="s">
        <v>501</v>
      </c>
      <c r="D24" s="137">
        <v>74</v>
      </c>
      <c r="E24" s="137" t="s">
        <v>489</v>
      </c>
      <c r="F24" s="137">
        <v>71</v>
      </c>
      <c r="G24" s="137">
        <v>70</v>
      </c>
      <c r="H24" s="129" t="s">
        <v>489</v>
      </c>
      <c r="I24" s="137">
        <v>76</v>
      </c>
      <c r="J24" s="137">
        <v>72</v>
      </c>
      <c r="K24" s="137">
        <v>71</v>
      </c>
    </row>
    <row r="25" spans="1:11" ht="15">
      <c r="A25" s="141">
        <v>14</v>
      </c>
      <c r="B25" s="37">
        <v>2114100019</v>
      </c>
      <c r="C25" s="134" t="s">
        <v>502</v>
      </c>
      <c r="D25" s="137">
        <v>90</v>
      </c>
      <c r="E25" s="137" t="s">
        <v>489</v>
      </c>
      <c r="F25" s="137">
        <v>52</v>
      </c>
      <c r="G25" s="137">
        <v>66</v>
      </c>
      <c r="H25" s="129" t="s">
        <v>489</v>
      </c>
      <c r="I25" s="137">
        <v>60</v>
      </c>
      <c r="J25" s="137">
        <v>72</v>
      </c>
      <c r="K25" s="137">
        <v>57</v>
      </c>
    </row>
  </sheetData>
  <sheetProtection/>
  <mergeCells count="4">
    <mergeCell ref="A7:A8"/>
    <mergeCell ref="B7:B8"/>
    <mergeCell ref="C7:C8"/>
    <mergeCell ref="D11:K1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Z135"/>
  <sheetViews>
    <sheetView zoomScalePageLayoutView="0" workbookViewId="0" topLeftCell="A1">
      <selection activeCell="I19" sqref="I19"/>
    </sheetView>
  </sheetViews>
  <sheetFormatPr defaultColWidth="14.421875" defaultRowHeight="15"/>
  <cols>
    <col min="1" max="1" width="5.8515625" style="1" customWidth="1"/>
    <col min="2" max="2" width="15.421875" style="1" customWidth="1"/>
    <col min="3" max="3" width="28.7109375" style="1" customWidth="1"/>
    <col min="4" max="4" width="10.7109375" style="1" customWidth="1"/>
    <col min="5" max="5" width="11.140625" style="1" customWidth="1"/>
    <col min="6" max="6" width="11.28125" style="1" customWidth="1"/>
    <col min="7" max="7" width="11.421875" style="1" customWidth="1"/>
    <col min="8" max="8" width="11.8515625" style="1" customWidth="1"/>
    <col min="9" max="9" width="12.00390625" style="1" customWidth="1"/>
    <col min="10" max="11" width="11.8515625" style="1" customWidth="1"/>
    <col min="12" max="12" width="11.421875" style="1" customWidth="1"/>
    <col min="13" max="13" width="11.8515625" style="1" customWidth="1"/>
    <col min="14" max="14" width="12.57421875" style="1" customWidth="1"/>
    <col min="15" max="26" width="8.7109375" style="1" customWidth="1"/>
    <col min="27" max="16384" width="14.421875" style="1" customWidth="1"/>
  </cols>
  <sheetData>
    <row r="2" spans="3:9" ht="15">
      <c r="C2" s="2" t="s">
        <v>503</v>
      </c>
      <c r="D2" s="2" t="s">
        <v>1</v>
      </c>
      <c r="E2" s="2"/>
      <c r="F2" s="2" t="s">
        <v>182</v>
      </c>
      <c r="I2" s="2" t="s">
        <v>3</v>
      </c>
    </row>
    <row r="3" spans="2:7" ht="15">
      <c r="B3" s="2"/>
      <c r="C3" s="2"/>
      <c r="D3" s="2"/>
      <c r="E3" s="2"/>
      <c r="G3" s="2"/>
    </row>
    <row r="4" spans="2:3" ht="15">
      <c r="B4" s="2"/>
      <c r="C4" s="2" t="s">
        <v>504</v>
      </c>
    </row>
    <row r="5" spans="3:7" ht="15">
      <c r="C5" s="2" t="s">
        <v>169</v>
      </c>
      <c r="D5" s="2"/>
      <c r="E5" s="2"/>
      <c r="G5" s="2"/>
    </row>
    <row r="6" spans="1:14" ht="15">
      <c r="A6" s="367" t="s">
        <v>505</v>
      </c>
      <c r="B6" s="369" t="s">
        <v>506</v>
      </c>
      <c r="C6" s="370" t="s">
        <v>507</v>
      </c>
      <c r="D6" s="143" t="s">
        <v>508</v>
      </c>
      <c r="E6" s="143" t="s">
        <v>509</v>
      </c>
      <c r="F6" s="143" t="s">
        <v>510</v>
      </c>
      <c r="G6" s="143" t="s">
        <v>511</v>
      </c>
      <c r="H6" s="143" t="s">
        <v>512</v>
      </c>
      <c r="I6" s="143" t="s">
        <v>513</v>
      </c>
      <c r="J6" s="143" t="s">
        <v>514</v>
      </c>
      <c r="K6" s="143" t="s">
        <v>515</v>
      </c>
      <c r="L6" s="143" t="s">
        <v>516</v>
      </c>
      <c r="M6" s="143" t="s">
        <v>517</v>
      </c>
      <c r="N6" s="143" t="s">
        <v>518</v>
      </c>
    </row>
    <row r="7" spans="1:14" ht="15">
      <c r="A7" s="368"/>
      <c r="B7" s="368"/>
      <c r="C7" s="368"/>
      <c r="D7" s="144" t="s">
        <v>519</v>
      </c>
      <c r="E7" s="144" t="s">
        <v>520</v>
      </c>
      <c r="F7" s="144" t="s">
        <v>521</v>
      </c>
      <c r="G7" s="144" t="s">
        <v>522</v>
      </c>
      <c r="H7" s="144" t="s">
        <v>523</v>
      </c>
      <c r="I7" s="144" t="s">
        <v>524</v>
      </c>
      <c r="J7" s="144" t="s">
        <v>525</v>
      </c>
      <c r="K7" s="144" t="s">
        <v>526</v>
      </c>
      <c r="L7" s="145" t="s">
        <v>527</v>
      </c>
      <c r="M7" s="145" t="s">
        <v>528</v>
      </c>
      <c r="N7" s="145" t="s">
        <v>529</v>
      </c>
    </row>
    <row r="8" spans="1:14" ht="15">
      <c r="A8" s="146"/>
      <c r="B8" s="147"/>
      <c r="C8" s="148" t="s">
        <v>26</v>
      </c>
      <c r="D8" s="149">
        <v>3</v>
      </c>
      <c r="E8" s="149">
        <v>3</v>
      </c>
      <c r="F8" s="149">
        <v>3</v>
      </c>
      <c r="G8" s="149">
        <v>3</v>
      </c>
      <c r="H8" s="149">
        <v>3</v>
      </c>
      <c r="I8" s="149">
        <v>3</v>
      </c>
      <c r="J8" s="149">
        <v>3</v>
      </c>
      <c r="K8" s="150">
        <v>3</v>
      </c>
      <c r="L8" s="150">
        <v>1.5</v>
      </c>
      <c r="M8" s="151">
        <v>1.5</v>
      </c>
      <c r="N8" s="151">
        <v>1.5</v>
      </c>
    </row>
    <row r="9" spans="1:26" ht="51.75" customHeight="1">
      <c r="A9" s="152"/>
      <c r="B9" s="153"/>
      <c r="C9" s="154" t="s">
        <v>27</v>
      </c>
      <c r="D9" s="149" t="s">
        <v>530</v>
      </c>
      <c r="E9" s="149" t="s">
        <v>531</v>
      </c>
      <c r="F9" s="149" t="s">
        <v>532</v>
      </c>
      <c r="G9" s="149" t="s">
        <v>533</v>
      </c>
      <c r="H9" s="149" t="s">
        <v>534</v>
      </c>
      <c r="I9" s="149" t="s">
        <v>535</v>
      </c>
      <c r="J9" s="149" t="s">
        <v>536</v>
      </c>
      <c r="K9" s="155" t="s">
        <v>537</v>
      </c>
      <c r="L9" s="155" t="s">
        <v>538</v>
      </c>
      <c r="M9" s="156" t="s">
        <v>539</v>
      </c>
      <c r="N9" s="156" t="s">
        <v>540</v>
      </c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</row>
    <row r="10" spans="1:14" ht="15">
      <c r="A10" s="152"/>
      <c r="B10" s="158"/>
      <c r="C10" s="148"/>
      <c r="D10" s="371" t="s">
        <v>170</v>
      </c>
      <c r="E10" s="372"/>
      <c r="F10" s="372"/>
      <c r="G10" s="372"/>
      <c r="H10" s="372"/>
      <c r="I10" s="372"/>
      <c r="J10" s="372"/>
      <c r="K10" s="372"/>
      <c r="L10" s="372"/>
      <c r="M10" s="372"/>
      <c r="N10" s="373"/>
    </row>
    <row r="11" spans="1:14" ht="15">
      <c r="A11" s="119">
        <v>1</v>
      </c>
      <c r="B11" s="80">
        <v>2111100001</v>
      </c>
      <c r="C11" s="159" t="s">
        <v>541</v>
      </c>
      <c r="D11" s="160">
        <v>90</v>
      </c>
      <c r="E11" s="160">
        <v>76</v>
      </c>
      <c r="F11" s="160">
        <v>85</v>
      </c>
      <c r="G11" s="160">
        <v>88</v>
      </c>
      <c r="H11" s="160">
        <v>85</v>
      </c>
      <c r="I11" s="161"/>
      <c r="J11" s="161"/>
      <c r="K11" s="160">
        <v>94</v>
      </c>
      <c r="L11" s="162">
        <v>100</v>
      </c>
      <c r="M11" s="162">
        <v>86</v>
      </c>
      <c r="N11" s="162">
        <v>100</v>
      </c>
    </row>
    <row r="12" spans="1:14" ht="15">
      <c r="A12" s="119">
        <v>2</v>
      </c>
      <c r="B12" s="80">
        <v>2111100237</v>
      </c>
      <c r="C12" s="159" t="s">
        <v>542</v>
      </c>
      <c r="D12" s="143">
        <v>90</v>
      </c>
      <c r="E12" s="143">
        <v>76</v>
      </c>
      <c r="F12" s="143">
        <v>80</v>
      </c>
      <c r="G12" s="143">
        <v>88</v>
      </c>
      <c r="H12" s="143">
        <v>77</v>
      </c>
      <c r="I12" s="163"/>
      <c r="J12" s="143">
        <v>75</v>
      </c>
      <c r="K12" s="143"/>
      <c r="L12" s="164">
        <v>83</v>
      </c>
      <c r="M12" s="164">
        <v>86</v>
      </c>
      <c r="N12" s="164">
        <v>100</v>
      </c>
    </row>
    <row r="13" spans="1:14" ht="15">
      <c r="A13" s="119">
        <v>3</v>
      </c>
      <c r="B13" s="80">
        <v>2111100238</v>
      </c>
      <c r="C13" s="159" t="s">
        <v>543</v>
      </c>
      <c r="D13" s="143">
        <v>76</v>
      </c>
      <c r="E13" s="143">
        <v>80</v>
      </c>
      <c r="F13" s="143">
        <v>70</v>
      </c>
      <c r="G13" s="143">
        <v>82</v>
      </c>
      <c r="H13" s="143">
        <v>46</v>
      </c>
      <c r="I13" s="163"/>
      <c r="J13" s="143">
        <v>67</v>
      </c>
      <c r="K13" s="163"/>
      <c r="L13" s="164">
        <v>100</v>
      </c>
      <c r="M13" s="164">
        <v>86</v>
      </c>
      <c r="N13" s="164">
        <v>67</v>
      </c>
    </row>
    <row r="14" spans="1:14" ht="15">
      <c r="A14" s="119">
        <v>4</v>
      </c>
      <c r="B14" s="80">
        <v>2111100239</v>
      </c>
      <c r="C14" s="159" t="s">
        <v>544</v>
      </c>
      <c r="D14" s="143">
        <v>100</v>
      </c>
      <c r="E14" s="143">
        <v>100</v>
      </c>
      <c r="F14" s="143">
        <v>100</v>
      </c>
      <c r="G14" s="143">
        <v>94</v>
      </c>
      <c r="H14" s="163"/>
      <c r="I14" s="143">
        <v>95</v>
      </c>
      <c r="J14" s="143">
        <v>100</v>
      </c>
      <c r="K14" s="163"/>
      <c r="L14" s="164">
        <v>100</v>
      </c>
      <c r="M14" s="164">
        <v>100</v>
      </c>
      <c r="N14" s="164">
        <v>100</v>
      </c>
    </row>
    <row r="15" spans="1:14" ht="15">
      <c r="A15" s="119">
        <v>5</v>
      </c>
      <c r="B15" s="80">
        <v>2111100240</v>
      </c>
      <c r="C15" s="159" t="s">
        <v>545</v>
      </c>
      <c r="D15" s="143">
        <v>81</v>
      </c>
      <c r="E15" s="143">
        <v>68</v>
      </c>
      <c r="F15" s="143">
        <v>80</v>
      </c>
      <c r="G15" s="143">
        <v>76</v>
      </c>
      <c r="H15" s="163"/>
      <c r="I15" s="143">
        <v>76</v>
      </c>
      <c r="J15" s="163"/>
      <c r="K15" s="143">
        <v>72</v>
      </c>
      <c r="L15" s="164">
        <v>100</v>
      </c>
      <c r="M15" s="164">
        <v>86</v>
      </c>
      <c r="N15" s="164">
        <v>100</v>
      </c>
    </row>
    <row r="16" spans="1:14" ht="15">
      <c r="A16" s="119">
        <v>6</v>
      </c>
      <c r="B16" s="80">
        <v>2111100241</v>
      </c>
      <c r="C16" s="159" t="s">
        <v>546</v>
      </c>
      <c r="D16" s="143">
        <v>86</v>
      </c>
      <c r="E16" s="143">
        <v>52</v>
      </c>
      <c r="F16" s="143">
        <v>65</v>
      </c>
      <c r="G16" s="143">
        <v>59</v>
      </c>
      <c r="H16" s="143">
        <v>77</v>
      </c>
      <c r="I16" s="163"/>
      <c r="J16" s="163"/>
      <c r="K16" s="143">
        <v>72</v>
      </c>
      <c r="L16" s="164">
        <v>67</v>
      </c>
      <c r="M16" s="164">
        <v>86</v>
      </c>
      <c r="N16" s="164">
        <v>100</v>
      </c>
    </row>
    <row r="17" spans="1:14" ht="15">
      <c r="A17" s="119">
        <v>7</v>
      </c>
      <c r="B17" s="80">
        <v>2111100242</v>
      </c>
      <c r="C17" s="159" t="s">
        <v>547</v>
      </c>
      <c r="D17" s="143">
        <v>90</v>
      </c>
      <c r="E17" s="143">
        <v>80</v>
      </c>
      <c r="F17" s="143">
        <v>95</v>
      </c>
      <c r="G17" s="143">
        <v>76</v>
      </c>
      <c r="H17" s="163"/>
      <c r="I17" s="143">
        <v>81</v>
      </c>
      <c r="J17" s="163"/>
      <c r="K17" s="143">
        <v>83</v>
      </c>
      <c r="L17" s="164">
        <v>100</v>
      </c>
      <c r="M17" s="164">
        <v>100</v>
      </c>
      <c r="N17" s="164">
        <v>100</v>
      </c>
    </row>
    <row r="18" spans="1:14" ht="15">
      <c r="A18" s="119">
        <v>8</v>
      </c>
      <c r="B18" s="80">
        <v>2111100243</v>
      </c>
      <c r="C18" s="159" t="s">
        <v>548</v>
      </c>
      <c r="D18" s="143">
        <v>95</v>
      </c>
      <c r="E18" s="143">
        <v>92</v>
      </c>
      <c r="F18" s="143">
        <v>95</v>
      </c>
      <c r="G18" s="143">
        <v>76</v>
      </c>
      <c r="H18" s="143">
        <v>85</v>
      </c>
      <c r="I18" s="163"/>
      <c r="J18" s="163"/>
      <c r="K18" s="143">
        <v>67</v>
      </c>
      <c r="L18" s="164">
        <v>100</v>
      </c>
      <c r="M18" s="164">
        <v>100</v>
      </c>
      <c r="N18" s="164">
        <v>100</v>
      </c>
    </row>
    <row r="19" spans="1:14" ht="15">
      <c r="A19" s="119">
        <v>9</v>
      </c>
      <c r="B19" s="80">
        <v>2111100244</v>
      </c>
      <c r="C19" s="159" t="s">
        <v>549</v>
      </c>
      <c r="D19" s="143">
        <v>76</v>
      </c>
      <c r="E19" s="143">
        <v>68</v>
      </c>
      <c r="F19" s="143">
        <v>85</v>
      </c>
      <c r="G19" s="143">
        <v>88</v>
      </c>
      <c r="H19" s="163"/>
      <c r="I19" s="143">
        <v>86</v>
      </c>
      <c r="J19" s="143">
        <v>92</v>
      </c>
      <c r="K19" s="163"/>
      <c r="L19" s="164">
        <v>100</v>
      </c>
      <c r="M19" s="164">
        <v>86</v>
      </c>
      <c r="N19" s="164">
        <v>83</v>
      </c>
    </row>
    <row r="20" spans="1:14" ht="15">
      <c r="A20" s="119">
        <v>10</v>
      </c>
      <c r="B20" s="80">
        <v>2111100245</v>
      </c>
      <c r="C20" s="159" t="s">
        <v>550</v>
      </c>
      <c r="D20" s="143">
        <v>71</v>
      </c>
      <c r="E20" s="143">
        <v>64</v>
      </c>
      <c r="F20" s="143">
        <v>70</v>
      </c>
      <c r="G20" s="143">
        <v>59</v>
      </c>
      <c r="H20" s="143">
        <v>69</v>
      </c>
      <c r="I20" s="163"/>
      <c r="J20" s="163"/>
      <c r="K20" s="143">
        <v>61</v>
      </c>
      <c r="L20" s="164">
        <v>83</v>
      </c>
      <c r="M20" s="164">
        <v>86</v>
      </c>
      <c r="N20" s="164">
        <v>67</v>
      </c>
    </row>
    <row r="21" spans="1:14" ht="15">
      <c r="A21" s="119">
        <v>11</v>
      </c>
      <c r="B21" s="80">
        <v>2111100246</v>
      </c>
      <c r="C21" s="159" t="s">
        <v>551</v>
      </c>
      <c r="D21" s="143">
        <v>86</v>
      </c>
      <c r="E21" s="143">
        <v>96</v>
      </c>
      <c r="F21" s="143">
        <v>80</v>
      </c>
      <c r="G21" s="143">
        <v>88</v>
      </c>
      <c r="H21" s="143">
        <v>85</v>
      </c>
      <c r="I21" s="163"/>
      <c r="J21" s="143">
        <v>83</v>
      </c>
      <c r="K21" s="143"/>
      <c r="L21" s="164">
        <v>83</v>
      </c>
      <c r="M21" s="164">
        <v>100</v>
      </c>
      <c r="N21" s="164">
        <v>100</v>
      </c>
    </row>
    <row r="22" spans="1:14" ht="15">
      <c r="A22" s="119">
        <v>12</v>
      </c>
      <c r="B22" s="80">
        <v>2111100247</v>
      </c>
      <c r="C22" s="159" t="s">
        <v>552</v>
      </c>
      <c r="D22" s="143">
        <v>71</v>
      </c>
      <c r="E22" s="143">
        <v>72</v>
      </c>
      <c r="F22" s="143">
        <v>80</v>
      </c>
      <c r="G22" s="143">
        <v>82</v>
      </c>
      <c r="H22" s="143">
        <v>77</v>
      </c>
      <c r="I22" s="163"/>
      <c r="J22" s="163"/>
      <c r="K22" s="143">
        <v>83</v>
      </c>
      <c r="L22" s="164">
        <v>83</v>
      </c>
      <c r="M22" s="164">
        <v>100</v>
      </c>
      <c r="N22" s="164">
        <v>83</v>
      </c>
    </row>
    <row r="23" spans="1:14" ht="15">
      <c r="A23" s="119">
        <v>13</v>
      </c>
      <c r="B23" s="80">
        <v>2111100248</v>
      </c>
      <c r="C23" s="159" t="s">
        <v>553</v>
      </c>
      <c r="D23" s="143">
        <v>81</v>
      </c>
      <c r="E23" s="143">
        <v>80</v>
      </c>
      <c r="F23" s="143">
        <v>75</v>
      </c>
      <c r="G23" s="143">
        <v>71</v>
      </c>
      <c r="H23" s="143">
        <v>77</v>
      </c>
      <c r="I23" s="163"/>
      <c r="J23" s="163"/>
      <c r="K23" s="143">
        <v>67</v>
      </c>
      <c r="L23" s="164">
        <v>100</v>
      </c>
      <c r="M23" s="164">
        <v>100</v>
      </c>
      <c r="N23" s="164">
        <v>100</v>
      </c>
    </row>
    <row r="24" spans="1:14" ht="15">
      <c r="A24" s="119">
        <v>14</v>
      </c>
      <c r="B24" s="80">
        <v>2111100249</v>
      </c>
      <c r="C24" s="159" t="s">
        <v>554</v>
      </c>
      <c r="D24" s="143">
        <v>95</v>
      </c>
      <c r="E24" s="143">
        <v>92</v>
      </c>
      <c r="F24" s="143">
        <v>95</v>
      </c>
      <c r="G24" s="143">
        <v>94</v>
      </c>
      <c r="H24" s="143">
        <v>100</v>
      </c>
      <c r="I24" s="163"/>
      <c r="J24" s="163"/>
      <c r="K24" s="143">
        <v>89</v>
      </c>
      <c r="L24" s="164">
        <v>100</v>
      </c>
      <c r="M24" s="164">
        <v>100</v>
      </c>
      <c r="N24" s="164">
        <v>100</v>
      </c>
    </row>
    <row r="25" spans="1:14" ht="15">
      <c r="A25" s="119">
        <v>15</v>
      </c>
      <c r="B25" s="80">
        <v>2111100250</v>
      </c>
      <c r="C25" s="159" t="s">
        <v>555</v>
      </c>
      <c r="D25" s="143">
        <v>95</v>
      </c>
      <c r="E25" s="143">
        <v>80</v>
      </c>
      <c r="F25" s="143">
        <v>100</v>
      </c>
      <c r="G25" s="143">
        <v>94</v>
      </c>
      <c r="H25" s="143">
        <v>92</v>
      </c>
      <c r="I25" s="163"/>
      <c r="J25" s="163"/>
      <c r="K25" s="143">
        <v>100</v>
      </c>
      <c r="L25" s="164">
        <v>100</v>
      </c>
      <c r="M25" s="164">
        <v>100</v>
      </c>
      <c r="N25" s="164">
        <v>83</v>
      </c>
    </row>
    <row r="26" spans="1:14" ht="15">
      <c r="A26" s="119">
        <v>16</v>
      </c>
      <c r="B26" s="80">
        <v>2111100251</v>
      </c>
      <c r="C26" s="159" t="s">
        <v>556</v>
      </c>
      <c r="D26" s="143">
        <v>95</v>
      </c>
      <c r="E26" s="143">
        <v>72</v>
      </c>
      <c r="F26" s="143">
        <v>80</v>
      </c>
      <c r="G26" s="143">
        <v>88</v>
      </c>
      <c r="H26" s="143">
        <v>85</v>
      </c>
      <c r="I26" s="163"/>
      <c r="J26" s="143">
        <v>100</v>
      </c>
      <c r="K26" s="143"/>
      <c r="L26" s="164">
        <v>83</v>
      </c>
      <c r="M26" s="164">
        <v>100</v>
      </c>
      <c r="N26" s="164">
        <v>83</v>
      </c>
    </row>
    <row r="27" spans="1:14" ht="15">
      <c r="A27" s="119">
        <v>17</v>
      </c>
      <c r="B27" s="80">
        <v>2111100252</v>
      </c>
      <c r="C27" s="159" t="s">
        <v>557</v>
      </c>
      <c r="D27" s="143">
        <v>100</v>
      </c>
      <c r="E27" s="143">
        <v>88</v>
      </c>
      <c r="F27" s="143">
        <v>100</v>
      </c>
      <c r="G27" s="143">
        <v>100</v>
      </c>
      <c r="H27" s="143">
        <v>69</v>
      </c>
      <c r="I27" s="163"/>
      <c r="J27" s="163"/>
      <c r="K27" s="143">
        <v>94</v>
      </c>
      <c r="L27" s="164">
        <v>100</v>
      </c>
      <c r="M27" s="164">
        <v>100</v>
      </c>
      <c r="N27" s="164">
        <v>100</v>
      </c>
    </row>
    <row r="28" spans="1:14" ht="15">
      <c r="A28" s="119">
        <v>18</v>
      </c>
      <c r="B28" s="80">
        <v>2111100253</v>
      </c>
      <c r="C28" s="159" t="s">
        <v>558</v>
      </c>
      <c r="D28" s="143">
        <v>100</v>
      </c>
      <c r="E28" s="143">
        <v>92</v>
      </c>
      <c r="F28" s="143">
        <v>90</v>
      </c>
      <c r="G28" s="143">
        <v>100</v>
      </c>
      <c r="H28" s="143">
        <v>31</v>
      </c>
      <c r="I28" s="163"/>
      <c r="J28" s="163"/>
      <c r="K28" s="143">
        <v>100</v>
      </c>
      <c r="L28" s="164">
        <v>100</v>
      </c>
      <c r="M28" s="164">
        <v>86</v>
      </c>
      <c r="N28" s="164">
        <v>100</v>
      </c>
    </row>
    <row r="29" spans="1:14" ht="15">
      <c r="A29" s="119">
        <v>19</v>
      </c>
      <c r="B29" s="80">
        <v>2111100254</v>
      </c>
      <c r="C29" s="159" t="s">
        <v>559</v>
      </c>
      <c r="D29" s="143">
        <v>71</v>
      </c>
      <c r="E29" s="143">
        <v>48</v>
      </c>
      <c r="F29" s="143">
        <v>65</v>
      </c>
      <c r="G29" s="143">
        <v>82</v>
      </c>
      <c r="H29" s="143">
        <v>85</v>
      </c>
      <c r="I29" s="163"/>
      <c r="J29" s="163"/>
      <c r="K29" s="143">
        <v>83</v>
      </c>
      <c r="L29" s="164">
        <v>67</v>
      </c>
      <c r="M29" s="164">
        <v>71</v>
      </c>
      <c r="N29" s="164">
        <v>67</v>
      </c>
    </row>
    <row r="30" spans="1:14" ht="15">
      <c r="A30" s="119">
        <v>20</v>
      </c>
      <c r="B30" s="80">
        <v>2111100256</v>
      </c>
      <c r="C30" s="159" t="s">
        <v>560</v>
      </c>
      <c r="D30" s="143">
        <v>71</v>
      </c>
      <c r="E30" s="143">
        <v>56</v>
      </c>
      <c r="F30" s="143">
        <v>70</v>
      </c>
      <c r="G30" s="143">
        <v>53</v>
      </c>
      <c r="H30" s="163"/>
      <c r="I30" s="143">
        <v>52</v>
      </c>
      <c r="J30" s="163"/>
      <c r="K30" s="143">
        <v>50</v>
      </c>
      <c r="L30" s="164">
        <v>83</v>
      </c>
      <c r="M30" s="164">
        <v>86</v>
      </c>
      <c r="N30" s="164">
        <v>67</v>
      </c>
    </row>
    <row r="31" spans="1:14" ht="15">
      <c r="A31" s="119">
        <v>21</v>
      </c>
      <c r="B31" s="80">
        <v>2111100257</v>
      </c>
      <c r="C31" s="159" t="s">
        <v>561</v>
      </c>
      <c r="D31" s="143">
        <v>62</v>
      </c>
      <c r="E31" s="143">
        <v>88</v>
      </c>
      <c r="F31" s="143">
        <v>65</v>
      </c>
      <c r="G31" s="143">
        <v>82</v>
      </c>
      <c r="H31" s="143">
        <v>85</v>
      </c>
      <c r="I31" s="163"/>
      <c r="J31" s="163"/>
      <c r="K31" s="143">
        <v>78</v>
      </c>
      <c r="L31" s="164">
        <v>83</v>
      </c>
      <c r="M31" s="164">
        <v>100</v>
      </c>
      <c r="N31" s="164">
        <v>100</v>
      </c>
    </row>
    <row r="32" spans="1:14" ht="15">
      <c r="A32" s="119">
        <v>22</v>
      </c>
      <c r="B32" s="80">
        <v>2111100258</v>
      </c>
      <c r="C32" s="159" t="s">
        <v>562</v>
      </c>
      <c r="D32" s="143">
        <v>81</v>
      </c>
      <c r="E32" s="143">
        <v>72</v>
      </c>
      <c r="F32" s="143">
        <v>85</v>
      </c>
      <c r="G32" s="143">
        <v>76</v>
      </c>
      <c r="H32" s="163"/>
      <c r="I32" s="143">
        <v>86</v>
      </c>
      <c r="J32" s="143">
        <v>75</v>
      </c>
      <c r="K32" s="143"/>
      <c r="L32" s="164">
        <v>100</v>
      </c>
      <c r="M32" s="164">
        <v>86</v>
      </c>
      <c r="N32" s="164">
        <v>83</v>
      </c>
    </row>
    <row r="33" spans="1:14" ht="15">
      <c r="A33" s="119">
        <v>23</v>
      </c>
      <c r="B33" s="80">
        <v>2111100259</v>
      </c>
      <c r="C33" s="159" t="s">
        <v>563</v>
      </c>
      <c r="D33" s="143">
        <v>86</v>
      </c>
      <c r="E33" s="143">
        <v>88</v>
      </c>
      <c r="F33" s="143">
        <v>80</v>
      </c>
      <c r="G33" s="143">
        <v>71</v>
      </c>
      <c r="H33" s="143">
        <v>77</v>
      </c>
      <c r="I33" s="163"/>
      <c r="J33" s="163"/>
      <c r="K33" s="143">
        <v>78</v>
      </c>
      <c r="L33" s="164">
        <v>100</v>
      </c>
      <c r="M33" s="164">
        <v>100</v>
      </c>
      <c r="N33" s="164">
        <v>100</v>
      </c>
    </row>
    <row r="34" spans="1:14" ht="15">
      <c r="A34" s="119">
        <v>24</v>
      </c>
      <c r="B34" s="80">
        <v>2111100262</v>
      </c>
      <c r="C34" s="159" t="s">
        <v>564</v>
      </c>
      <c r="D34" s="143">
        <v>90</v>
      </c>
      <c r="E34" s="143">
        <v>76</v>
      </c>
      <c r="F34" s="143">
        <v>85</v>
      </c>
      <c r="G34" s="143">
        <v>47</v>
      </c>
      <c r="H34" s="143">
        <v>62</v>
      </c>
      <c r="I34" s="163"/>
      <c r="J34" s="163"/>
      <c r="K34" s="143">
        <v>72</v>
      </c>
      <c r="L34" s="164">
        <v>100</v>
      </c>
      <c r="M34" s="164">
        <v>86</v>
      </c>
      <c r="N34" s="164">
        <v>83</v>
      </c>
    </row>
    <row r="35" spans="1:14" ht="15">
      <c r="A35" s="119">
        <v>25</v>
      </c>
      <c r="B35" s="80">
        <v>2111100264</v>
      </c>
      <c r="C35" s="159" t="s">
        <v>565</v>
      </c>
      <c r="D35" s="143">
        <v>90</v>
      </c>
      <c r="E35" s="143">
        <v>76</v>
      </c>
      <c r="F35" s="143">
        <v>90</v>
      </c>
      <c r="G35" s="143">
        <v>82</v>
      </c>
      <c r="H35" s="163"/>
      <c r="I35" s="143">
        <v>86</v>
      </c>
      <c r="J35" s="163"/>
      <c r="K35" s="143">
        <v>83</v>
      </c>
      <c r="L35" s="164">
        <v>100</v>
      </c>
      <c r="M35" s="164">
        <v>100</v>
      </c>
      <c r="N35" s="164">
        <v>83</v>
      </c>
    </row>
    <row r="36" spans="1:14" ht="15">
      <c r="A36" s="119">
        <v>26</v>
      </c>
      <c r="B36" s="80">
        <v>2111100265</v>
      </c>
      <c r="C36" s="159" t="s">
        <v>566</v>
      </c>
      <c r="D36" s="143">
        <v>95</v>
      </c>
      <c r="E36" s="143">
        <v>92</v>
      </c>
      <c r="F36" s="143">
        <v>90</v>
      </c>
      <c r="G36" s="143">
        <v>88</v>
      </c>
      <c r="H36" s="163"/>
      <c r="I36" s="143">
        <v>95</v>
      </c>
      <c r="J36" s="143">
        <v>83</v>
      </c>
      <c r="K36" s="143"/>
      <c r="L36" s="164">
        <v>100</v>
      </c>
      <c r="M36" s="164">
        <v>100</v>
      </c>
      <c r="N36" s="164">
        <v>100</v>
      </c>
    </row>
    <row r="37" spans="1:14" ht="15">
      <c r="A37" s="119">
        <v>27</v>
      </c>
      <c r="B37" s="80">
        <v>2111100266</v>
      </c>
      <c r="C37" s="159" t="s">
        <v>567</v>
      </c>
      <c r="D37" s="143">
        <v>95</v>
      </c>
      <c r="E37" s="143">
        <v>64</v>
      </c>
      <c r="F37" s="143">
        <v>80</v>
      </c>
      <c r="G37" s="143">
        <v>100</v>
      </c>
      <c r="H37" s="143">
        <v>92</v>
      </c>
      <c r="I37" s="143"/>
      <c r="J37" s="163"/>
      <c r="K37" s="143">
        <v>89</v>
      </c>
      <c r="L37" s="164">
        <v>83</v>
      </c>
      <c r="M37" s="164">
        <v>86</v>
      </c>
      <c r="N37" s="164">
        <v>83</v>
      </c>
    </row>
    <row r="38" spans="1:14" ht="15">
      <c r="A38" s="119">
        <v>28</v>
      </c>
      <c r="B38" s="80">
        <v>2111100267</v>
      </c>
      <c r="C38" s="159" t="s">
        <v>568</v>
      </c>
      <c r="D38" s="143">
        <v>90</v>
      </c>
      <c r="E38" s="143">
        <v>88</v>
      </c>
      <c r="F38" s="143">
        <v>75</v>
      </c>
      <c r="G38" s="143">
        <v>88</v>
      </c>
      <c r="H38" s="143">
        <v>69</v>
      </c>
      <c r="I38" s="163"/>
      <c r="J38" s="163"/>
      <c r="K38" s="143">
        <v>78</v>
      </c>
      <c r="L38" s="164">
        <v>100</v>
      </c>
      <c r="M38" s="164">
        <v>100</v>
      </c>
      <c r="N38" s="164">
        <v>100</v>
      </c>
    </row>
    <row r="39" spans="1:14" ht="15">
      <c r="A39" s="119">
        <v>29</v>
      </c>
      <c r="B39" s="80">
        <v>2111100268</v>
      </c>
      <c r="C39" s="159" t="s">
        <v>569</v>
      </c>
      <c r="D39" s="143">
        <v>86</v>
      </c>
      <c r="E39" s="143">
        <v>72</v>
      </c>
      <c r="F39" s="143">
        <v>60</v>
      </c>
      <c r="G39" s="143">
        <v>65</v>
      </c>
      <c r="H39" s="143">
        <v>77</v>
      </c>
      <c r="I39" s="163"/>
      <c r="J39" s="163"/>
      <c r="K39" s="143">
        <v>83</v>
      </c>
      <c r="L39" s="164">
        <v>50</v>
      </c>
      <c r="M39" s="164">
        <v>86</v>
      </c>
      <c r="N39" s="164">
        <v>83</v>
      </c>
    </row>
    <row r="40" spans="1:14" ht="15">
      <c r="A40" s="119">
        <v>30</v>
      </c>
      <c r="B40" s="80">
        <v>2111100269</v>
      </c>
      <c r="C40" s="159" t="s">
        <v>570</v>
      </c>
      <c r="D40" s="143">
        <v>86</v>
      </c>
      <c r="E40" s="143">
        <v>80</v>
      </c>
      <c r="F40" s="143">
        <v>75</v>
      </c>
      <c r="G40" s="143">
        <v>82</v>
      </c>
      <c r="H40" s="143">
        <v>77</v>
      </c>
      <c r="I40" s="163"/>
      <c r="J40" s="163"/>
      <c r="K40" s="143">
        <v>89</v>
      </c>
      <c r="L40" s="164">
        <v>100</v>
      </c>
      <c r="M40" s="164">
        <v>86</v>
      </c>
      <c r="N40" s="164">
        <v>100</v>
      </c>
    </row>
    <row r="41" spans="1:14" ht="15">
      <c r="A41" s="119">
        <v>31</v>
      </c>
      <c r="B41" s="80">
        <v>2111100272</v>
      </c>
      <c r="C41" s="159" t="s">
        <v>571</v>
      </c>
      <c r="D41" s="143">
        <v>90</v>
      </c>
      <c r="E41" s="143">
        <v>76</v>
      </c>
      <c r="F41" s="143">
        <v>90</v>
      </c>
      <c r="G41" s="143">
        <v>82</v>
      </c>
      <c r="H41" s="143">
        <v>69</v>
      </c>
      <c r="I41" s="163"/>
      <c r="J41" s="163"/>
      <c r="K41" s="143">
        <v>89</v>
      </c>
      <c r="L41" s="164">
        <v>100</v>
      </c>
      <c r="M41" s="164">
        <v>100</v>
      </c>
      <c r="N41" s="164">
        <v>100</v>
      </c>
    </row>
    <row r="42" spans="1:14" ht="15">
      <c r="A42" s="119">
        <v>32</v>
      </c>
      <c r="B42" s="80">
        <v>2111100276</v>
      </c>
      <c r="C42" s="159" t="s">
        <v>572</v>
      </c>
      <c r="D42" s="143">
        <v>100</v>
      </c>
      <c r="E42" s="143">
        <v>84</v>
      </c>
      <c r="F42" s="143">
        <v>100</v>
      </c>
      <c r="G42" s="143">
        <v>94</v>
      </c>
      <c r="H42" s="143">
        <v>85</v>
      </c>
      <c r="I42" s="163"/>
      <c r="J42" s="163"/>
      <c r="K42" s="143">
        <v>89</v>
      </c>
      <c r="L42" s="164">
        <v>100</v>
      </c>
      <c r="M42" s="164">
        <v>100</v>
      </c>
      <c r="N42" s="164">
        <v>100</v>
      </c>
    </row>
    <row r="43" spans="1:14" ht="15">
      <c r="A43" s="119">
        <v>33</v>
      </c>
      <c r="B43" s="80">
        <v>2111100277</v>
      </c>
      <c r="C43" s="159" t="s">
        <v>573</v>
      </c>
      <c r="D43" s="143">
        <v>90</v>
      </c>
      <c r="E43" s="143">
        <v>80</v>
      </c>
      <c r="F43" s="143">
        <v>85</v>
      </c>
      <c r="G43" s="143">
        <v>82</v>
      </c>
      <c r="H43" s="143">
        <v>85</v>
      </c>
      <c r="I43" s="163"/>
      <c r="J43" s="143">
        <v>83</v>
      </c>
      <c r="K43" s="143"/>
      <c r="L43" s="164">
        <v>100</v>
      </c>
      <c r="M43" s="164">
        <v>100</v>
      </c>
      <c r="N43" s="164">
        <v>100</v>
      </c>
    </row>
    <row r="44" spans="1:14" ht="15">
      <c r="A44" s="119">
        <v>34</v>
      </c>
      <c r="B44" s="80">
        <v>2111100278</v>
      </c>
      <c r="C44" s="159" t="s">
        <v>574</v>
      </c>
      <c r="D44" s="143">
        <v>100</v>
      </c>
      <c r="E44" s="143">
        <v>80</v>
      </c>
      <c r="F44" s="143">
        <v>100</v>
      </c>
      <c r="G44" s="143">
        <v>100</v>
      </c>
      <c r="H44" s="143">
        <v>92</v>
      </c>
      <c r="I44" s="163"/>
      <c r="J44" s="163"/>
      <c r="K44" s="143">
        <v>94</v>
      </c>
      <c r="L44" s="164">
        <v>100</v>
      </c>
      <c r="M44" s="164">
        <v>100</v>
      </c>
      <c r="N44" s="164">
        <v>100</v>
      </c>
    </row>
    <row r="45" spans="1:14" ht="15">
      <c r="A45" s="119">
        <v>35</v>
      </c>
      <c r="B45" s="80">
        <v>2111100280</v>
      </c>
      <c r="C45" s="159" t="s">
        <v>575</v>
      </c>
      <c r="D45" s="143">
        <v>90</v>
      </c>
      <c r="E45" s="143">
        <v>68</v>
      </c>
      <c r="F45" s="143">
        <v>70</v>
      </c>
      <c r="G45" s="143">
        <v>65</v>
      </c>
      <c r="H45" s="143">
        <v>69</v>
      </c>
      <c r="I45" s="163"/>
      <c r="J45" s="143">
        <v>83</v>
      </c>
      <c r="K45" s="163"/>
      <c r="L45" s="164">
        <v>80</v>
      </c>
      <c r="M45" s="164">
        <v>75</v>
      </c>
      <c r="N45" s="164">
        <v>100</v>
      </c>
    </row>
    <row r="46" spans="1:14" ht="15">
      <c r="A46" s="119">
        <v>36</v>
      </c>
      <c r="B46" s="80">
        <v>2111100281</v>
      </c>
      <c r="C46" s="159" t="s">
        <v>576</v>
      </c>
      <c r="D46" s="143">
        <v>86</v>
      </c>
      <c r="E46" s="143">
        <v>92</v>
      </c>
      <c r="F46" s="143">
        <v>100</v>
      </c>
      <c r="G46" s="143">
        <v>88</v>
      </c>
      <c r="H46" s="143">
        <v>100</v>
      </c>
      <c r="I46" s="163"/>
      <c r="J46" s="163"/>
      <c r="K46" s="143">
        <v>89</v>
      </c>
      <c r="L46" s="164">
        <v>100</v>
      </c>
      <c r="M46" s="164">
        <v>88</v>
      </c>
      <c r="N46" s="164">
        <v>100</v>
      </c>
    </row>
    <row r="47" spans="1:14" ht="15">
      <c r="A47" s="119">
        <v>37</v>
      </c>
      <c r="B47" s="80">
        <v>2111100282</v>
      </c>
      <c r="C47" s="159" t="s">
        <v>577</v>
      </c>
      <c r="D47" s="143">
        <v>90</v>
      </c>
      <c r="E47" s="143">
        <v>92</v>
      </c>
      <c r="F47" s="143">
        <v>85</v>
      </c>
      <c r="G47" s="143">
        <v>100</v>
      </c>
      <c r="H47" s="143">
        <v>92</v>
      </c>
      <c r="I47" s="163"/>
      <c r="J47" s="163"/>
      <c r="K47" s="143">
        <v>94</v>
      </c>
      <c r="L47" s="164">
        <v>100</v>
      </c>
      <c r="M47" s="164">
        <v>100</v>
      </c>
      <c r="N47" s="164">
        <v>100</v>
      </c>
    </row>
    <row r="48" spans="1:14" ht="15">
      <c r="A48" s="119">
        <v>38</v>
      </c>
      <c r="B48" s="80">
        <v>2111100284</v>
      </c>
      <c r="C48" s="159" t="s">
        <v>578</v>
      </c>
      <c r="D48" s="143">
        <v>81</v>
      </c>
      <c r="E48" s="143">
        <v>80</v>
      </c>
      <c r="F48" s="143">
        <v>60</v>
      </c>
      <c r="G48" s="143">
        <v>76</v>
      </c>
      <c r="H48" s="143">
        <v>85</v>
      </c>
      <c r="I48" s="163"/>
      <c r="J48" s="143">
        <v>83</v>
      </c>
      <c r="K48" s="143"/>
      <c r="L48" s="164">
        <v>100</v>
      </c>
      <c r="M48" s="164">
        <v>88</v>
      </c>
      <c r="N48" s="164">
        <v>100</v>
      </c>
    </row>
    <row r="49" spans="1:14" ht="15">
      <c r="A49" s="119">
        <v>39</v>
      </c>
      <c r="B49" s="80">
        <v>2111100286</v>
      </c>
      <c r="C49" s="159" t="s">
        <v>579</v>
      </c>
      <c r="D49" s="143">
        <v>86</v>
      </c>
      <c r="E49" s="143">
        <v>80</v>
      </c>
      <c r="F49" s="143">
        <v>85</v>
      </c>
      <c r="G49" s="143">
        <v>88</v>
      </c>
      <c r="H49" s="163"/>
      <c r="I49" s="143">
        <v>81</v>
      </c>
      <c r="J49" s="163"/>
      <c r="K49" s="143">
        <v>72</v>
      </c>
      <c r="L49" s="164">
        <v>100</v>
      </c>
      <c r="M49" s="164">
        <v>100</v>
      </c>
      <c r="N49" s="164">
        <v>100</v>
      </c>
    </row>
    <row r="50" spans="1:14" ht="15">
      <c r="A50" s="119">
        <v>40</v>
      </c>
      <c r="B50" s="80">
        <v>2111100287</v>
      </c>
      <c r="C50" s="159" t="s">
        <v>580</v>
      </c>
      <c r="D50" s="143">
        <v>86</v>
      </c>
      <c r="E50" s="143">
        <v>76</v>
      </c>
      <c r="F50" s="143">
        <v>80</v>
      </c>
      <c r="G50" s="143">
        <v>100</v>
      </c>
      <c r="H50" s="143">
        <v>100</v>
      </c>
      <c r="I50" s="163"/>
      <c r="J50" s="163"/>
      <c r="K50" s="143">
        <v>100</v>
      </c>
      <c r="L50" s="164">
        <v>80</v>
      </c>
      <c r="M50" s="164">
        <v>88</v>
      </c>
      <c r="N50" s="164">
        <v>100</v>
      </c>
    </row>
    <row r="51" spans="1:14" ht="15">
      <c r="A51" s="119">
        <v>41</v>
      </c>
      <c r="B51" s="80">
        <v>2111100288</v>
      </c>
      <c r="C51" s="159" t="s">
        <v>581</v>
      </c>
      <c r="D51" s="143">
        <v>95</v>
      </c>
      <c r="E51" s="143">
        <v>76</v>
      </c>
      <c r="F51" s="143">
        <v>95</v>
      </c>
      <c r="G51" s="143">
        <v>100</v>
      </c>
      <c r="H51" s="143">
        <v>85</v>
      </c>
      <c r="I51" s="163"/>
      <c r="J51" s="163"/>
      <c r="K51" s="143">
        <v>89</v>
      </c>
      <c r="L51" s="164">
        <v>100</v>
      </c>
      <c r="M51" s="164">
        <v>100</v>
      </c>
      <c r="N51" s="164">
        <v>100</v>
      </c>
    </row>
    <row r="52" spans="1:14" ht="15">
      <c r="A52" s="119">
        <v>42</v>
      </c>
      <c r="B52" s="80">
        <v>2111100289</v>
      </c>
      <c r="C52" s="159" t="s">
        <v>582</v>
      </c>
      <c r="D52" s="143">
        <v>81</v>
      </c>
      <c r="E52" s="143">
        <v>64</v>
      </c>
      <c r="F52" s="143">
        <v>70</v>
      </c>
      <c r="G52" s="143">
        <v>65</v>
      </c>
      <c r="H52" s="143">
        <v>77</v>
      </c>
      <c r="I52" s="163"/>
      <c r="J52" s="163"/>
      <c r="K52" s="143">
        <v>72</v>
      </c>
      <c r="L52" s="164">
        <v>80</v>
      </c>
      <c r="M52" s="164">
        <v>88</v>
      </c>
      <c r="N52" s="164">
        <v>100</v>
      </c>
    </row>
    <row r="53" spans="1:14" ht="15">
      <c r="A53" s="119">
        <v>43</v>
      </c>
      <c r="B53" s="80">
        <v>2111100290</v>
      </c>
      <c r="C53" s="159" t="s">
        <v>583</v>
      </c>
      <c r="D53" s="143">
        <v>86</v>
      </c>
      <c r="E53" s="143">
        <v>76</v>
      </c>
      <c r="F53" s="143">
        <v>85</v>
      </c>
      <c r="G53" s="143">
        <v>82</v>
      </c>
      <c r="H53" s="143">
        <v>85</v>
      </c>
      <c r="I53" s="163"/>
      <c r="J53" s="163"/>
      <c r="K53" s="143">
        <v>83</v>
      </c>
      <c r="L53" s="164">
        <v>80</v>
      </c>
      <c r="M53" s="164">
        <v>100</v>
      </c>
      <c r="N53" s="164">
        <v>100</v>
      </c>
    </row>
    <row r="54" spans="1:14" ht="15">
      <c r="A54" s="119">
        <v>44</v>
      </c>
      <c r="B54" s="80">
        <v>2111100291</v>
      </c>
      <c r="C54" s="159" t="s">
        <v>584</v>
      </c>
      <c r="D54" s="143">
        <v>81</v>
      </c>
      <c r="E54" s="143">
        <v>76</v>
      </c>
      <c r="F54" s="143">
        <v>85</v>
      </c>
      <c r="G54" s="143">
        <v>88</v>
      </c>
      <c r="H54" s="143">
        <v>77</v>
      </c>
      <c r="I54" s="163"/>
      <c r="J54" s="163"/>
      <c r="K54" s="143">
        <v>72</v>
      </c>
      <c r="L54" s="164">
        <v>100</v>
      </c>
      <c r="M54" s="164">
        <v>100</v>
      </c>
      <c r="N54" s="164">
        <v>100</v>
      </c>
    </row>
    <row r="55" spans="1:14" ht="15">
      <c r="A55" s="119">
        <v>45</v>
      </c>
      <c r="B55" s="80">
        <v>2111100292</v>
      </c>
      <c r="C55" s="159" t="s">
        <v>585</v>
      </c>
      <c r="D55" s="143">
        <v>95</v>
      </c>
      <c r="E55" s="143">
        <v>80</v>
      </c>
      <c r="F55" s="143">
        <v>90</v>
      </c>
      <c r="G55" s="143">
        <v>94</v>
      </c>
      <c r="H55" s="143">
        <v>92</v>
      </c>
      <c r="I55" s="163"/>
      <c r="J55" s="163"/>
      <c r="K55" s="143">
        <v>83</v>
      </c>
      <c r="L55" s="164">
        <v>100</v>
      </c>
      <c r="M55" s="164">
        <v>100</v>
      </c>
      <c r="N55" s="164">
        <v>100</v>
      </c>
    </row>
    <row r="56" spans="1:14" ht="15">
      <c r="A56" s="119">
        <v>46</v>
      </c>
      <c r="B56" s="80">
        <v>2111100293</v>
      </c>
      <c r="C56" s="159" t="s">
        <v>586</v>
      </c>
      <c r="D56" s="143">
        <v>95</v>
      </c>
      <c r="E56" s="143">
        <v>76</v>
      </c>
      <c r="F56" s="143">
        <v>90</v>
      </c>
      <c r="G56" s="143">
        <v>82</v>
      </c>
      <c r="H56" s="143">
        <v>92</v>
      </c>
      <c r="I56" s="163"/>
      <c r="J56" s="163"/>
      <c r="K56" s="143">
        <v>83</v>
      </c>
      <c r="L56" s="164">
        <v>80</v>
      </c>
      <c r="M56" s="164">
        <v>100</v>
      </c>
      <c r="N56" s="164">
        <v>100</v>
      </c>
    </row>
    <row r="57" spans="1:14" ht="15">
      <c r="A57" s="119">
        <v>47</v>
      </c>
      <c r="B57" s="80">
        <v>2111100295</v>
      </c>
      <c r="C57" s="159" t="s">
        <v>587</v>
      </c>
      <c r="D57" s="143">
        <v>81</v>
      </c>
      <c r="E57" s="143">
        <v>76</v>
      </c>
      <c r="F57" s="143">
        <v>90</v>
      </c>
      <c r="G57" s="143">
        <v>88</v>
      </c>
      <c r="H57" s="143">
        <v>69</v>
      </c>
      <c r="I57" s="163"/>
      <c r="J57" s="163"/>
      <c r="K57" s="143">
        <v>83</v>
      </c>
      <c r="L57" s="164">
        <v>100</v>
      </c>
      <c r="M57" s="164">
        <v>100</v>
      </c>
      <c r="N57" s="164">
        <v>100</v>
      </c>
    </row>
    <row r="58" spans="1:14" ht="15">
      <c r="A58" s="119">
        <v>48</v>
      </c>
      <c r="B58" s="80">
        <v>2111100296</v>
      </c>
      <c r="C58" s="159" t="s">
        <v>588</v>
      </c>
      <c r="D58" s="143">
        <v>67</v>
      </c>
      <c r="E58" s="143">
        <v>36</v>
      </c>
      <c r="F58" s="143">
        <v>50</v>
      </c>
      <c r="G58" s="143">
        <v>47</v>
      </c>
      <c r="H58" s="143">
        <v>62</v>
      </c>
      <c r="I58" s="163"/>
      <c r="J58" s="143">
        <v>67</v>
      </c>
      <c r="K58" s="163"/>
      <c r="L58" s="164">
        <v>60</v>
      </c>
      <c r="M58" s="164">
        <v>63</v>
      </c>
      <c r="N58" s="164">
        <v>83</v>
      </c>
    </row>
    <row r="59" spans="1:14" ht="15">
      <c r="A59" s="119">
        <v>49</v>
      </c>
      <c r="B59" s="80">
        <v>2111100297</v>
      </c>
      <c r="C59" s="159" t="s">
        <v>589</v>
      </c>
      <c r="D59" s="143">
        <v>100</v>
      </c>
      <c r="E59" s="143">
        <v>76</v>
      </c>
      <c r="F59" s="143">
        <v>100</v>
      </c>
      <c r="G59" s="143">
        <v>100</v>
      </c>
      <c r="H59" s="143">
        <v>77</v>
      </c>
      <c r="I59" s="143">
        <v>71</v>
      </c>
      <c r="J59" s="163"/>
      <c r="K59" s="143">
        <v>89</v>
      </c>
      <c r="L59" s="164">
        <v>100</v>
      </c>
      <c r="M59" s="164">
        <v>100</v>
      </c>
      <c r="N59" s="164">
        <v>100</v>
      </c>
    </row>
    <row r="60" spans="1:14" ht="15">
      <c r="A60" s="119">
        <v>50</v>
      </c>
      <c r="B60" s="80">
        <v>2111100299</v>
      </c>
      <c r="C60" s="159" t="s">
        <v>590</v>
      </c>
      <c r="D60" s="143">
        <v>86</v>
      </c>
      <c r="E60" s="143">
        <v>60</v>
      </c>
      <c r="F60" s="143">
        <v>65</v>
      </c>
      <c r="G60" s="143">
        <v>65</v>
      </c>
      <c r="H60" s="143">
        <v>77</v>
      </c>
      <c r="I60" s="163"/>
      <c r="J60" s="163"/>
      <c r="K60" s="143">
        <v>78</v>
      </c>
      <c r="L60" s="164">
        <v>100</v>
      </c>
      <c r="M60" s="164">
        <v>100</v>
      </c>
      <c r="N60" s="164">
        <v>100</v>
      </c>
    </row>
    <row r="61" spans="1:14" ht="15">
      <c r="A61" s="119">
        <v>51</v>
      </c>
      <c r="B61" s="80">
        <v>2111100300</v>
      </c>
      <c r="C61" s="159" t="s">
        <v>591</v>
      </c>
      <c r="D61" s="143">
        <v>95</v>
      </c>
      <c r="E61" s="143">
        <v>80</v>
      </c>
      <c r="F61" s="143">
        <v>95</v>
      </c>
      <c r="G61" s="143">
        <v>82</v>
      </c>
      <c r="H61" s="143">
        <v>77</v>
      </c>
      <c r="I61" s="143">
        <v>67</v>
      </c>
      <c r="J61" s="163"/>
      <c r="K61" s="143">
        <v>94</v>
      </c>
      <c r="L61" s="164">
        <v>100</v>
      </c>
      <c r="M61" s="164">
        <v>100</v>
      </c>
      <c r="N61" s="164">
        <v>100</v>
      </c>
    </row>
    <row r="62" spans="1:14" ht="15">
      <c r="A62" s="119">
        <v>52</v>
      </c>
      <c r="B62" s="80">
        <v>2111100301</v>
      </c>
      <c r="C62" s="159" t="s">
        <v>592</v>
      </c>
      <c r="D62" s="143">
        <v>86</v>
      </c>
      <c r="E62" s="143">
        <v>72</v>
      </c>
      <c r="F62" s="143">
        <v>85</v>
      </c>
      <c r="G62" s="143">
        <v>88</v>
      </c>
      <c r="H62" s="143">
        <v>85</v>
      </c>
      <c r="I62" s="163"/>
      <c r="J62" s="143">
        <v>92</v>
      </c>
      <c r="K62" s="163"/>
      <c r="L62" s="164">
        <v>100</v>
      </c>
      <c r="M62" s="164">
        <v>100</v>
      </c>
      <c r="N62" s="164">
        <v>100</v>
      </c>
    </row>
    <row r="63" spans="1:14" ht="15">
      <c r="A63" s="119">
        <v>53</v>
      </c>
      <c r="B63" s="80">
        <v>2111100302</v>
      </c>
      <c r="C63" s="159" t="s">
        <v>593</v>
      </c>
      <c r="D63" s="143">
        <v>95</v>
      </c>
      <c r="E63" s="143">
        <v>80</v>
      </c>
      <c r="F63" s="143">
        <v>90</v>
      </c>
      <c r="G63" s="143">
        <v>100</v>
      </c>
      <c r="H63" s="143">
        <v>85</v>
      </c>
      <c r="I63" s="163"/>
      <c r="J63" s="163"/>
      <c r="K63" s="143">
        <v>67</v>
      </c>
      <c r="L63" s="164">
        <v>100</v>
      </c>
      <c r="M63" s="164">
        <v>100</v>
      </c>
      <c r="N63" s="164">
        <v>100</v>
      </c>
    </row>
    <row r="64" spans="1:14" ht="15">
      <c r="A64" s="119">
        <v>54</v>
      </c>
      <c r="B64" s="80">
        <v>2111100303</v>
      </c>
      <c r="C64" s="159" t="s">
        <v>594</v>
      </c>
      <c r="D64" s="143">
        <v>95</v>
      </c>
      <c r="E64" s="143">
        <v>88</v>
      </c>
      <c r="F64" s="143">
        <v>85</v>
      </c>
      <c r="G64" s="143">
        <v>88</v>
      </c>
      <c r="H64" s="143">
        <v>92</v>
      </c>
      <c r="I64" s="163"/>
      <c r="J64" s="163"/>
      <c r="K64" s="143">
        <v>78</v>
      </c>
      <c r="L64" s="164">
        <v>100</v>
      </c>
      <c r="M64" s="164">
        <v>100</v>
      </c>
      <c r="N64" s="164">
        <v>100</v>
      </c>
    </row>
    <row r="65" spans="1:14" ht="15">
      <c r="A65" s="119">
        <v>55</v>
      </c>
      <c r="B65" s="80">
        <v>2111100304</v>
      </c>
      <c r="C65" s="159" t="s">
        <v>595</v>
      </c>
      <c r="D65" s="143">
        <v>95</v>
      </c>
      <c r="E65" s="143">
        <v>84</v>
      </c>
      <c r="F65" s="143">
        <v>90</v>
      </c>
      <c r="G65" s="143">
        <v>88</v>
      </c>
      <c r="H65" s="143">
        <v>77</v>
      </c>
      <c r="I65" s="163"/>
      <c r="J65" s="163"/>
      <c r="K65" s="143">
        <v>72</v>
      </c>
      <c r="L65" s="164">
        <v>80</v>
      </c>
      <c r="M65" s="164">
        <v>100</v>
      </c>
      <c r="N65" s="164">
        <v>100</v>
      </c>
    </row>
    <row r="66" spans="1:14" ht="15">
      <c r="A66" s="119">
        <v>56</v>
      </c>
      <c r="B66" s="80">
        <v>2111100305</v>
      </c>
      <c r="C66" s="159" t="s">
        <v>596</v>
      </c>
      <c r="D66" s="143">
        <v>100</v>
      </c>
      <c r="E66" s="143">
        <v>80</v>
      </c>
      <c r="F66" s="143">
        <v>90</v>
      </c>
      <c r="G66" s="143">
        <v>94</v>
      </c>
      <c r="H66" s="143">
        <v>85</v>
      </c>
      <c r="I66" s="163"/>
      <c r="J66" s="163"/>
      <c r="K66" s="143">
        <v>94</v>
      </c>
      <c r="L66" s="164">
        <v>100</v>
      </c>
      <c r="M66" s="164">
        <v>100</v>
      </c>
      <c r="N66" s="164">
        <v>100</v>
      </c>
    </row>
    <row r="67" spans="1:14" ht="15">
      <c r="A67" s="119">
        <v>57</v>
      </c>
      <c r="B67" s="80">
        <v>2111100306</v>
      </c>
      <c r="C67" s="159" t="s">
        <v>597</v>
      </c>
      <c r="D67" s="143">
        <v>95</v>
      </c>
      <c r="E67" s="143">
        <v>80</v>
      </c>
      <c r="F67" s="143">
        <v>90</v>
      </c>
      <c r="G67" s="143">
        <v>82</v>
      </c>
      <c r="H67" s="143">
        <v>92</v>
      </c>
      <c r="I67" s="163"/>
      <c r="J67" s="163"/>
      <c r="K67" s="143">
        <v>94</v>
      </c>
      <c r="L67" s="164">
        <v>100</v>
      </c>
      <c r="M67" s="164">
        <v>100</v>
      </c>
      <c r="N67" s="164">
        <v>100</v>
      </c>
    </row>
    <row r="68" spans="1:14" ht="15">
      <c r="A68" s="119">
        <v>58</v>
      </c>
      <c r="B68" s="80">
        <v>2111100307</v>
      </c>
      <c r="C68" s="159" t="s">
        <v>598</v>
      </c>
      <c r="D68" s="143">
        <v>95</v>
      </c>
      <c r="E68" s="143">
        <v>76</v>
      </c>
      <c r="F68" s="143">
        <v>95</v>
      </c>
      <c r="G68" s="143">
        <v>94</v>
      </c>
      <c r="H68" s="143">
        <v>77</v>
      </c>
      <c r="I68" s="163"/>
      <c r="J68" s="163"/>
      <c r="K68" s="143">
        <v>100</v>
      </c>
      <c r="L68" s="164">
        <v>100</v>
      </c>
      <c r="M68" s="164">
        <v>100</v>
      </c>
      <c r="N68" s="164">
        <v>100</v>
      </c>
    </row>
    <row r="69" spans="1:14" ht="15">
      <c r="A69" s="119">
        <v>59</v>
      </c>
      <c r="B69" s="80">
        <v>2111100308</v>
      </c>
      <c r="C69" s="159" t="s">
        <v>599</v>
      </c>
      <c r="D69" s="143">
        <v>100</v>
      </c>
      <c r="E69" s="143">
        <v>76</v>
      </c>
      <c r="F69" s="143">
        <v>90</v>
      </c>
      <c r="G69" s="143">
        <v>94</v>
      </c>
      <c r="H69" s="143">
        <v>77</v>
      </c>
      <c r="I69" s="163"/>
      <c r="J69" s="163"/>
      <c r="K69" s="143">
        <v>94</v>
      </c>
      <c r="L69" s="164">
        <v>100</v>
      </c>
      <c r="M69" s="164">
        <v>100</v>
      </c>
      <c r="N69" s="164">
        <v>100</v>
      </c>
    </row>
    <row r="70" spans="1:14" ht="15">
      <c r="A70" s="119">
        <v>60</v>
      </c>
      <c r="B70" s="80">
        <v>2111100309</v>
      </c>
      <c r="C70" s="159" t="s">
        <v>600</v>
      </c>
      <c r="D70" s="143">
        <v>81</v>
      </c>
      <c r="E70" s="143">
        <v>80</v>
      </c>
      <c r="F70" s="143">
        <v>85</v>
      </c>
      <c r="G70" s="143">
        <v>82</v>
      </c>
      <c r="H70" s="143">
        <v>77</v>
      </c>
      <c r="I70" s="163"/>
      <c r="J70" s="163"/>
      <c r="K70" s="143">
        <v>83</v>
      </c>
      <c r="L70" s="164">
        <v>100</v>
      </c>
      <c r="M70" s="164">
        <v>88</v>
      </c>
      <c r="N70" s="164">
        <v>100</v>
      </c>
    </row>
    <row r="71" spans="1:14" ht="15">
      <c r="A71" s="119">
        <v>61</v>
      </c>
      <c r="B71" s="80">
        <v>2111100310</v>
      </c>
      <c r="C71" s="159" t="s">
        <v>601</v>
      </c>
      <c r="D71" s="143">
        <v>86</v>
      </c>
      <c r="E71" s="143">
        <v>80</v>
      </c>
      <c r="F71" s="143">
        <v>95</v>
      </c>
      <c r="G71" s="143">
        <v>100</v>
      </c>
      <c r="H71" s="163"/>
      <c r="I71" s="143">
        <v>95</v>
      </c>
      <c r="J71" s="143">
        <v>92</v>
      </c>
      <c r="K71" s="163"/>
      <c r="L71" s="164">
        <v>100</v>
      </c>
      <c r="M71" s="164">
        <v>100</v>
      </c>
      <c r="N71" s="164">
        <v>100</v>
      </c>
    </row>
    <row r="72" spans="1:14" ht="15">
      <c r="A72" s="119">
        <v>62</v>
      </c>
      <c r="B72" s="80">
        <v>2111100311</v>
      </c>
      <c r="C72" s="159" t="s">
        <v>602</v>
      </c>
      <c r="D72" s="143">
        <v>90</v>
      </c>
      <c r="E72" s="143">
        <v>92</v>
      </c>
      <c r="F72" s="143">
        <v>84</v>
      </c>
      <c r="G72" s="143">
        <v>100</v>
      </c>
      <c r="H72" s="143">
        <v>77</v>
      </c>
      <c r="I72" s="163"/>
      <c r="J72" s="163"/>
      <c r="K72" s="143">
        <v>95</v>
      </c>
      <c r="L72" s="164">
        <v>100</v>
      </c>
      <c r="M72" s="164">
        <v>83</v>
      </c>
      <c r="N72" s="164">
        <v>100</v>
      </c>
    </row>
    <row r="73" spans="1:14" ht="15">
      <c r="A73" s="119">
        <v>63</v>
      </c>
      <c r="B73" s="80">
        <v>2111100312</v>
      </c>
      <c r="C73" s="159" t="s">
        <v>603</v>
      </c>
      <c r="D73" s="143">
        <v>80</v>
      </c>
      <c r="E73" s="143">
        <v>84</v>
      </c>
      <c r="F73" s="143">
        <v>84</v>
      </c>
      <c r="G73" s="143">
        <v>90</v>
      </c>
      <c r="H73" s="143">
        <v>77</v>
      </c>
      <c r="I73" s="163"/>
      <c r="J73" s="163"/>
      <c r="K73" s="143">
        <v>100</v>
      </c>
      <c r="L73" s="164">
        <v>100</v>
      </c>
      <c r="M73" s="164">
        <v>83</v>
      </c>
      <c r="N73" s="164">
        <v>100</v>
      </c>
    </row>
    <row r="74" spans="1:14" ht="15">
      <c r="A74" s="119">
        <v>64</v>
      </c>
      <c r="B74" s="80">
        <v>2111100313</v>
      </c>
      <c r="C74" s="159" t="s">
        <v>604</v>
      </c>
      <c r="D74" s="143">
        <v>85</v>
      </c>
      <c r="E74" s="143">
        <v>88</v>
      </c>
      <c r="F74" s="143">
        <v>63</v>
      </c>
      <c r="G74" s="143">
        <v>86</v>
      </c>
      <c r="H74" s="143">
        <v>77</v>
      </c>
      <c r="I74" s="163"/>
      <c r="J74" s="163"/>
      <c r="K74" s="143">
        <v>79</v>
      </c>
      <c r="L74" s="164">
        <v>100</v>
      </c>
      <c r="M74" s="164">
        <v>83</v>
      </c>
      <c r="N74" s="164">
        <v>100</v>
      </c>
    </row>
    <row r="75" spans="1:14" ht="15">
      <c r="A75" s="119">
        <v>65</v>
      </c>
      <c r="B75" s="80">
        <v>2111100314</v>
      </c>
      <c r="C75" s="159" t="s">
        <v>605</v>
      </c>
      <c r="D75" s="143">
        <v>85</v>
      </c>
      <c r="E75" s="143">
        <v>84</v>
      </c>
      <c r="F75" s="143">
        <v>68</v>
      </c>
      <c r="G75" s="143">
        <v>81</v>
      </c>
      <c r="H75" s="143">
        <v>77</v>
      </c>
      <c r="I75" s="163"/>
      <c r="J75" s="163"/>
      <c r="K75" s="143">
        <v>79</v>
      </c>
      <c r="L75" s="164">
        <v>100</v>
      </c>
      <c r="M75" s="164">
        <v>83</v>
      </c>
      <c r="N75" s="164">
        <v>83</v>
      </c>
    </row>
    <row r="76" spans="1:14" ht="15">
      <c r="A76" s="119">
        <v>66</v>
      </c>
      <c r="B76" s="80">
        <v>2111100315</v>
      </c>
      <c r="C76" s="159" t="s">
        <v>606</v>
      </c>
      <c r="D76" s="143">
        <v>80</v>
      </c>
      <c r="E76" s="143">
        <v>80</v>
      </c>
      <c r="F76" s="143">
        <v>79</v>
      </c>
      <c r="G76" s="143">
        <v>95</v>
      </c>
      <c r="H76" s="143">
        <v>85</v>
      </c>
      <c r="I76" s="163"/>
      <c r="J76" s="163"/>
      <c r="K76" s="143">
        <v>89</v>
      </c>
      <c r="L76" s="164">
        <v>86</v>
      </c>
      <c r="M76" s="164">
        <v>100</v>
      </c>
      <c r="N76" s="164">
        <v>100</v>
      </c>
    </row>
    <row r="77" spans="1:14" ht="15">
      <c r="A77" s="119">
        <v>67</v>
      </c>
      <c r="B77" s="80">
        <v>2111100318</v>
      </c>
      <c r="C77" s="159" t="s">
        <v>607</v>
      </c>
      <c r="D77" s="143">
        <v>75</v>
      </c>
      <c r="E77" s="143">
        <v>84</v>
      </c>
      <c r="F77" s="143">
        <v>68</v>
      </c>
      <c r="G77" s="143">
        <v>95</v>
      </c>
      <c r="H77" s="143">
        <v>85</v>
      </c>
      <c r="I77" s="163"/>
      <c r="J77" s="163"/>
      <c r="K77" s="143">
        <v>95</v>
      </c>
      <c r="L77" s="164">
        <v>100</v>
      </c>
      <c r="M77" s="164">
        <v>100</v>
      </c>
      <c r="N77" s="164">
        <v>83</v>
      </c>
    </row>
    <row r="78" spans="1:14" ht="15">
      <c r="A78" s="119">
        <v>68</v>
      </c>
      <c r="B78" s="80">
        <v>2111100319</v>
      </c>
      <c r="C78" s="159" t="s">
        <v>608</v>
      </c>
      <c r="D78" s="143">
        <v>100</v>
      </c>
      <c r="E78" s="143">
        <v>92</v>
      </c>
      <c r="F78" s="143">
        <v>84</v>
      </c>
      <c r="G78" s="143">
        <v>100</v>
      </c>
      <c r="H78" s="143">
        <v>92</v>
      </c>
      <c r="I78" s="163"/>
      <c r="J78" s="163"/>
      <c r="K78" s="143">
        <v>95</v>
      </c>
      <c r="L78" s="164">
        <v>100</v>
      </c>
      <c r="M78" s="164">
        <v>100</v>
      </c>
      <c r="N78" s="164">
        <v>100</v>
      </c>
    </row>
    <row r="79" spans="1:14" ht="15">
      <c r="A79" s="119">
        <v>69</v>
      </c>
      <c r="B79" s="80">
        <v>2111100320</v>
      </c>
      <c r="C79" s="159" t="s">
        <v>609</v>
      </c>
      <c r="D79" s="143">
        <v>90</v>
      </c>
      <c r="E79" s="143">
        <v>76</v>
      </c>
      <c r="F79" s="143">
        <v>63</v>
      </c>
      <c r="G79" s="143">
        <v>76</v>
      </c>
      <c r="H79" s="143">
        <v>77</v>
      </c>
      <c r="I79" s="163"/>
      <c r="J79" s="163"/>
      <c r="K79" s="143">
        <v>89</v>
      </c>
      <c r="L79" s="164">
        <v>100</v>
      </c>
      <c r="M79" s="164">
        <v>83</v>
      </c>
      <c r="N79" s="164">
        <v>83</v>
      </c>
    </row>
    <row r="80" spans="1:14" ht="15">
      <c r="A80" s="119">
        <v>70</v>
      </c>
      <c r="B80" s="80">
        <v>2111100321</v>
      </c>
      <c r="C80" s="159" t="s">
        <v>610</v>
      </c>
      <c r="D80" s="143">
        <v>85</v>
      </c>
      <c r="E80" s="143">
        <v>84</v>
      </c>
      <c r="F80" s="143">
        <v>84</v>
      </c>
      <c r="G80" s="143">
        <v>95</v>
      </c>
      <c r="H80" s="143">
        <v>92</v>
      </c>
      <c r="I80" s="163"/>
      <c r="J80" s="163"/>
      <c r="K80" s="143">
        <v>89</v>
      </c>
      <c r="L80" s="164">
        <v>100</v>
      </c>
      <c r="M80" s="164">
        <v>83</v>
      </c>
      <c r="N80" s="164">
        <v>100</v>
      </c>
    </row>
    <row r="81" spans="1:14" ht="15">
      <c r="A81" s="119">
        <v>71</v>
      </c>
      <c r="B81" s="80">
        <v>2111100322</v>
      </c>
      <c r="C81" s="159" t="s">
        <v>611</v>
      </c>
      <c r="D81" s="143">
        <v>70</v>
      </c>
      <c r="E81" s="143">
        <v>80</v>
      </c>
      <c r="F81" s="143">
        <v>79</v>
      </c>
      <c r="G81" s="143">
        <v>71</v>
      </c>
      <c r="H81" s="143">
        <v>69</v>
      </c>
      <c r="I81" s="163"/>
      <c r="J81" s="163"/>
      <c r="K81" s="143">
        <v>89</v>
      </c>
      <c r="L81" s="164">
        <v>86</v>
      </c>
      <c r="M81" s="164">
        <v>83</v>
      </c>
      <c r="N81" s="164">
        <v>83</v>
      </c>
    </row>
    <row r="82" spans="1:14" ht="15">
      <c r="A82" s="119">
        <v>72</v>
      </c>
      <c r="B82" s="80">
        <v>2111100323</v>
      </c>
      <c r="C82" s="159" t="s">
        <v>612</v>
      </c>
      <c r="D82" s="143">
        <v>0</v>
      </c>
      <c r="E82" s="143">
        <v>0</v>
      </c>
      <c r="F82" s="143">
        <v>0</v>
      </c>
      <c r="G82" s="143">
        <v>0</v>
      </c>
      <c r="H82" s="143">
        <v>0</v>
      </c>
      <c r="I82" s="163"/>
      <c r="J82" s="163"/>
      <c r="K82" s="143">
        <v>0</v>
      </c>
      <c r="L82" s="164">
        <v>0</v>
      </c>
      <c r="M82" s="164">
        <v>0</v>
      </c>
      <c r="N82" s="164">
        <v>0</v>
      </c>
    </row>
    <row r="83" spans="1:14" ht="15">
      <c r="A83" s="119">
        <v>73</v>
      </c>
      <c r="B83" s="80">
        <v>2111100324</v>
      </c>
      <c r="C83" s="159" t="s">
        <v>613</v>
      </c>
      <c r="D83" s="143">
        <v>70</v>
      </c>
      <c r="E83" s="143">
        <v>80</v>
      </c>
      <c r="F83" s="143">
        <v>68</v>
      </c>
      <c r="G83" s="143">
        <v>81</v>
      </c>
      <c r="H83" s="163"/>
      <c r="I83" s="143">
        <v>76</v>
      </c>
      <c r="J83" s="143">
        <v>75</v>
      </c>
      <c r="K83" s="163"/>
      <c r="L83" s="164">
        <v>86</v>
      </c>
      <c r="M83" s="164">
        <v>100</v>
      </c>
      <c r="N83" s="164">
        <v>100</v>
      </c>
    </row>
    <row r="84" spans="1:14" ht="15">
      <c r="A84" s="119">
        <v>74</v>
      </c>
      <c r="B84" s="80">
        <v>2111100325</v>
      </c>
      <c r="C84" s="159" t="s">
        <v>614</v>
      </c>
      <c r="D84" s="143">
        <v>65</v>
      </c>
      <c r="E84" s="143">
        <v>76</v>
      </c>
      <c r="F84" s="143">
        <v>63</v>
      </c>
      <c r="G84" s="143">
        <v>86</v>
      </c>
      <c r="H84" s="143">
        <v>69</v>
      </c>
      <c r="I84" s="163"/>
      <c r="J84" s="163"/>
      <c r="K84" s="143">
        <v>89</v>
      </c>
      <c r="L84" s="164">
        <v>71</v>
      </c>
      <c r="M84" s="164">
        <v>100</v>
      </c>
      <c r="N84" s="164">
        <v>83</v>
      </c>
    </row>
    <row r="85" spans="1:14" ht="15">
      <c r="A85" s="119">
        <v>75</v>
      </c>
      <c r="B85" s="80">
        <v>2111100326</v>
      </c>
      <c r="C85" s="159" t="s">
        <v>615</v>
      </c>
      <c r="D85" s="143">
        <v>70</v>
      </c>
      <c r="E85" s="143">
        <v>76</v>
      </c>
      <c r="F85" s="143">
        <v>79</v>
      </c>
      <c r="G85" s="143">
        <v>81</v>
      </c>
      <c r="H85" s="143">
        <v>92</v>
      </c>
      <c r="I85" s="163"/>
      <c r="J85" s="163"/>
      <c r="K85" s="143">
        <v>100</v>
      </c>
      <c r="L85" s="164">
        <v>86</v>
      </c>
      <c r="M85" s="164">
        <v>100</v>
      </c>
      <c r="N85" s="164">
        <v>100</v>
      </c>
    </row>
    <row r="86" spans="1:14" ht="15">
      <c r="A86" s="119">
        <v>76</v>
      </c>
      <c r="B86" s="80">
        <v>2111100327</v>
      </c>
      <c r="C86" s="159" t="s">
        <v>616</v>
      </c>
      <c r="D86" s="143">
        <v>60</v>
      </c>
      <c r="E86" s="143">
        <v>68</v>
      </c>
      <c r="F86" s="143">
        <v>68</v>
      </c>
      <c r="G86" s="143">
        <v>86</v>
      </c>
      <c r="H86" s="163"/>
      <c r="I86" s="143">
        <v>71</v>
      </c>
      <c r="J86" s="163"/>
      <c r="K86" s="143">
        <v>84</v>
      </c>
      <c r="L86" s="164">
        <v>100</v>
      </c>
      <c r="M86" s="164">
        <v>83</v>
      </c>
      <c r="N86" s="164">
        <v>83</v>
      </c>
    </row>
    <row r="87" spans="1:14" ht="15">
      <c r="A87" s="119">
        <v>77</v>
      </c>
      <c r="B87" s="80">
        <v>2111100328</v>
      </c>
      <c r="C87" s="159" t="s">
        <v>617</v>
      </c>
      <c r="D87" s="143">
        <v>95</v>
      </c>
      <c r="E87" s="143">
        <v>84</v>
      </c>
      <c r="F87" s="143">
        <v>89</v>
      </c>
      <c r="G87" s="143">
        <v>95</v>
      </c>
      <c r="H87" s="143">
        <v>85</v>
      </c>
      <c r="I87" s="163"/>
      <c r="J87" s="163"/>
      <c r="K87" s="143">
        <v>95</v>
      </c>
      <c r="L87" s="164">
        <v>86</v>
      </c>
      <c r="M87" s="164">
        <v>83</v>
      </c>
      <c r="N87" s="164">
        <v>100</v>
      </c>
    </row>
    <row r="88" spans="1:14" ht="15">
      <c r="A88" s="119">
        <v>78</v>
      </c>
      <c r="B88" s="80">
        <v>2111100330</v>
      </c>
      <c r="C88" s="159" t="s">
        <v>618</v>
      </c>
      <c r="D88" s="143">
        <v>95</v>
      </c>
      <c r="E88" s="143">
        <v>80</v>
      </c>
      <c r="F88" s="143">
        <v>79</v>
      </c>
      <c r="G88" s="143">
        <v>90</v>
      </c>
      <c r="H88" s="163"/>
      <c r="I88" s="143">
        <v>81</v>
      </c>
      <c r="J88" s="143">
        <v>83</v>
      </c>
      <c r="K88" s="163"/>
      <c r="L88" s="164">
        <v>100</v>
      </c>
      <c r="M88" s="164">
        <v>100</v>
      </c>
      <c r="N88" s="164">
        <v>100</v>
      </c>
    </row>
    <row r="89" spans="1:14" ht="15">
      <c r="A89" s="119">
        <v>79</v>
      </c>
      <c r="B89" s="80">
        <v>2111100331</v>
      </c>
      <c r="C89" s="159" t="s">
        <v>619</v>
      </c>
      <c r="D89" s="143">
        <v>90</v>
      </c>
      <c r="E89" s="143">
        <v>92</v>
      </c>
      <c r="F89" s="143">
        <v>68</v>
      </c>
      <c r="G89" s="143">
        <v>81</v>
      </c>
      <c r="H89" s="143">
        <v>77</v>
      </c>
      <c r="I89" s="163"/>
      <c r="J89" s="163"/>
      <c r="K89" s="143">
        <v>84</v>
      </c>
      <c r="L89" s="164">
        <v>86</v>
      </c>
      <c r="M89" s="164">
        <v>83</v>
      </c>
      <c r="N89" s="164">
        <v>100</v>
      </c>
    </row>
    <row r="90" spans="1:14" ht="15">
      <c r="A90" s="119">
        <v>80</v>
      </c>
      <c r="B90" s="80">
        <v>2111100332</v>
      </c>
      <c r="C90" s="159" t="s">
        <v>620</v>
      </c>
      <c r="D90" s="143">
        <v>80</v>
      </c>
      <c r="E90" s="143">
        <v>84</v>
      </c>
      <c r="F90" s="143">
        <v>79</v>
      </c>
      <c r="G90" s="143">
        <v>81</v>
      </c>
      <c r="H90" s="143">
        <v>92</v>
      </c>
      <c r="I90" s="163"/>
      <c r="J90" s="163"/>
      <c r="K90" s="143">
        <v>89</v>
      </c>
      <c r="L90" s="164">
        <v>86</v>
      </c>
      <c r="M90" s="164">
        <v>100</v>
      </c>
      <c r="N90" s="164">
        <v>100</v>
      </c>
    </row>
    <row r="91" spans="1:14" ht="15">
      <c r="A91" s="119">
        <v>81</v>
      </c>
      <c r="B91" s="80">
        <v>2111100333</v>
      </c>
      <c r="C91" s="159" t="s">
        <v>621</v>
      </c>
      <c r="D91" s="143">
        <v>95</v>
      </c>
      <c r="E91" s="143">
        <v>92</v>
      </c>
      <c r="F91" s="143">
        <v>84</v>
      </c>
      <c r="G91" s="143">
        <v>86</v>
      </c>
      <c r="H91" s="143">
        <v>85</v>
      </c>
      <c r="I91" s="163"/>
      <c r="J91" s="163"/>
      <c r="K91" s="143">
        <v>95</v>
      </c>
      <c r="L91" s="164">
        <v>100</v>
      </c>
      <c r="M91" s="164">
        <v>83</v>
      </c>
      <c r="N91" s="164">
        <v>83</v>
      </c>
    </row>
    <row r="92" spans="1:14" ht="15">
      <c r="A92" s="119">
        <v>82</v>
      </c>
      <c r="B92" s="80">
        <v>2111100334</v>
      </c>
      <c r="C92" s="159" t="s">
        <v>622</v>
      </c>
      <c r="D92" s="143">
        <v>95</v>
      </c>
      <c r="E92" s="143">
        <v>84</v>
      </c>
      <c r="F92" s="143">
        <v>84</v>
      </c>
      <c r="G92" s="143">
        <v>100</v>
      </c>
      <c r="H92" s="143">
        <v>85</v>
      </c>
      <c r="I92" s="143"/>
      <c r="J92" s="143">
        <v>100</v>
      </c>
      <c r="K92" s="163"/>
      <c r="L92" s="164">
        <v>100</v>
      </c>
      <c r="M92" s="164">
        <v>100</v>
      </c>
      <c r="N92" s="164">
        <v>100</v>
      </c>
    </row>
    <row r="93" spans="1:14" ht="15">
      <c r="A93" s="119">
        <v>83</v>
      </c>
      <c r="B93" s="80">
        <v>2111100335</v>
      </c>
      <c r="C93" s="159" t="s">
        <v>623</v>
      </c>
      <c r="D93" s="143">
        <v>95</v>
      </c>
      <c r="E93" s="143">
        <v>72</v>
      </c>
      <c r="F93" s="143">
        <v>68</v>
      </c>
      <c r="G93" s="143">
        <v>90</v>
      </c>
      <c r="H93" s="143">
        <v>77</v>
      </c>
      <c r="I93" s="163"/>
      <c r="J93" s="163"/>
      <c r="K93" s="143">
        <v>89</v>
      </c>
      <c r="L93" s="164">
        <v>100</v>
      </c>
      <c r="M93" s="164">
        <v>100</v>
      </c>
      <c r="N93" s="164">
        <v>100</v>
      </c>
    </row>
    <row r="94" spans="1:14" ht="15">
      <c r="A94" s="119">
        <v>84</v>
      </c>
      <c r="B94" s="80">
        <v>2111100336</v>
      </c>
      <c r="C94" s="159" t="s">
        <v>624</v>
      </c>
      <c r="D94" s="143">
        <v>70</v>
      </c>
      <c r="E94" s="143">
        <v>68</v>
      </c>
      <c r="F94" s="143">
        <v>63</v>
      </c>
      <c r="G94" s="143">
        <v>71</v>
      </c>
      <c r="H94" s="143">
        <v>77</v>
      </c>
      <c r="I94" s="163"/>
      <c r="J94" s="163"/>
      <c r="K94" s="143">
        <v>95</v>
      </c>
      <c r="L94" s="164">
        <v>71</v>
      </c>
      <c r="M94" s="164">
        <v>83</v>
      </c>
      <c r="N94" s="164">
        <v>50</v>
      </c>
    </row>
    <row r="95" spans="1:14" ht="15">
      <c r="A95" s="119">
        <v>85</v>
      </c>
      <c r="B95" s="80">
        <v>2111100337</v>
      </c>
      <c r="C95" s="159" t="s">
        <v>625</v>
      </c>
      <c r="D95" s="143">
        <v>95</v>
      </c>
      <c r="E95" s="143">
        <v>80</v>
      </c>
      <c r="F95" s="143">
        <v>79</v>
      </c>
      <c r="G95" s="143">
        <v>90</v>
      </c>
      <c r="H95" s="143">
        <v>77</v>
      </c>
      <c r="I95" s="143"/>
      <c r="J95" s="143">
        <v>92</v>
      </c>
      <c r="K95" s="163"/>
      <c r="L95" s="164">
        <v>100</v>
      </c>
      <c r="M95" s="164">
        <v>100</v>
      </c>
      <c r="N95" s="164">
        <v>100</v>
      </c>
    </row>
    <row r="96" spans="1:14" ht="15">
      <c r="A96" s="119">
        <v>86</v>
      </c>
      <c r="B96" s="80">
        <v>2111100338</v>
      </c>
      <c r="C96" s="159" t="s">
        <v>626</v>
      </c>
      <c r="D96" s="143">
        <v>65</v>
      </c>
      <c r="E96" s="143">
        <v>76</v>
      </c>
      <c r="F96" s="143">
        <v>63</v>
      </c>
      <c r="G96" s="143">
        <v>90</v>
      </c>
      <c r="H96" s="143">
        <v>46</v>
      </c>
      <c r="I96" s="143"/>
      <c r="J96" s="163"/>
      <c r="K96" s="143">
        <v>95</v>
      </c>
      <c r="L96" s="164">
        <v>100</v>
      </c>
      <c r="M96" s="164">
        <v>83</v>
      </c>
      <c r="N96" s="164">
        <v>100</v>
      </c>
    </row>
    <row r="97" spans="1:14" ht="15">
      <c r="A97" s="119">
        <v>87</v>
      </c>
      <c r="B97" s="80">
        <v>2111100339</v>
      </c>
      <c r="C97" s="159" t="s">
        <v>627</v>
      </c>
      <c r="D97" s="143">
        <v>85</v>
      </c>
      <c r="E97" s="143">
        <v>68</v>
      </c>
      <c r="F97" s="143">
        <v>68</v>
      </c>
      <c r="G97" s="143">
        <v>71</v>
      </c>
      <c r="H97" s="163"/>
      <c r="I97" s="143">
        <v>67</v>
      </c>
      <c r="J97" s="163"/>
      <c r="K97" s="143">
        <v>95</v>
      </c>
      <c r="L97" s="164">
        <v>100</v>
      </c>
      <c r="M97" s="164">
        <v>100</v>
      </c>
      <c r="N97" s="164">
        <v>100</v>
      </c>
    </row>
    <row r="98" spans="1:14" ht="15">
      <c r="A98" s="119">
        <v>88</v>
      </c>
      <c r="B98" s="80">
        <v>2111100340</v>
      </c>
      <c r="C98" s="159" t="s">
        <v>628</v>
      </c>
      <c r="D98" s="143">
        <v>45</v>
      </c>
      <c r="E98" s="143">
        <v>60</v>
      </c>
      <c r="F98" s="143">
        <v>47</v>
      </c>
      <c r="G98" s="143">
        <v>57</v>
      </c>
      <c r="H98" s="163"/>
      <c r="I98" s="143">
        <v>48</v>
      </c>
      <c r="J98" s="163"/>
      <c r="K98" s="143">
        <v>58</v>
      </c>
      <c r="L98" s="164">
        <v>57</v>
      </c>
      <c r="M98" s="164">
        <v>50</v>
      </c>
      <c r="N98" s="164">
        <v>67</v>
      </c>
    </row>
    <row r="99" spans="1:14" ht="15">
      <c r="A99" s="119">
        <v>89</v>
      </c>
      <c r="B99" s="80">
        <v>2111100341</v>
      </c>
      <c r="C99" s="159" t="s">
        <v>629</v>
      </c>
      <c r="D99" s="143">
        <v>80</v>
      </c>
      <c r="E99" s="143">
        <v>84</v>
      </c>
      <c r="F99" s="143">
        <v>79</v>
      </c>
      <c r="G99" s="143">
        <v>95</v>
      </c>
      <c r="H99" s="143">
        <v>85</v>
      </c>
      <c r="I99" s="163"/>
      <c r="J99" s="163"/>
      <c r="K99" s="143">
        <v>100</v>
      </c>
      <c r="L99" s="164">
        <v>86</v>
      </c>
      <c r="M99" s="164">
        <v>100</v>
      </c>
      <c r="N99" s="164">
        <v>83</v>
      </c>
    </row>
    <row r="100" spans="1:14" ht="15">
      <c r="A100" s="119">
        <v>90</v>
      </c>
      <c r="B100" s="80">
        <v>2111100342</v>
      </c>
      <c r="C100" s="159" t="s">
        <v>630</v>
      </c>
      <c r="D100" s="143">
        <v>0</v>
      </c>
      <c r="E100" s="143">
        <v>4</v>
      </c>
      <c r="F100" s="143">
        <v>0</v>
      </c>
      <c r="G100" s="143">
        <v>0</v>
      </c>
      <c r="H100" s="143">
        <v>0</v>
      </c>
      <c r="I100" s="163"/>
      <c r="J100" s="163"/>
      <c r="K100" s="143">
        <v>0</v>
      </c>
      <c r="L100" s="164">
        <v>0</v>
      </c>
      <c r="M100" s="164">
        <v>0</v>
      </c>
      <c r="N100" s="164">
        <v>0</v>
      </c>
    </row>
    <row r="101" spans="1:14" ht="15">
      <c r="A101" s="119">
        <v>91</v>
      </c>
      <c r="B101" s="80">
        <v>2111100343</v>
      </c>
      <c r="C101" s="159" t="s">
        <v>631</v>
      </c>
      <c r="D101" s="143">
        <v>0</v>
      </c>
      <c r="E101" s="143">
        <v>4</v>
      </c>
      <c r="F101" s="143">
        <v>11</v>
      </c>
      <c r="G101" s="143">
        <v>0</v>
      </c>
      <c r="H101" s="163"/>
      <c r="I101" s="143">
        <v>48</v>
      </c>
      <c r="J101" s="163"/>
      <c r="K101" s="143">
        <v>0</v>
      </c>
      <c r="L101" s="164">
        <v>0</v>
      </c>
      <c r="M101" s="164">
        <v>0</v>
      </c>
      <c r="N101" s="164">
        <v>0</v>
      </c>
    </row>
    <row r="102" spans="1:14" ht="15">
      <c r="A102" s="119">
        <v>92</v>
      </c>
      <c r="B102" s="80">
        <v>2111100344</v>
      </c>
      <c r="C102" s="159" t="s">
        <v>632</v>
      </c>
      <c r="D102" s="143">
        <v>55</v>
      </c>
      <c r="E102" s="143">
        <v>72</v>
      </c>
      <c r="F102" s="143">
        <v>58</v>
      </c>
      <c r="G102" s="143">
        <v>62</v>
      </c>
      <c r="H102" s="143">
        <v>38</v>
      </c>
      <c r="I102" s="163"/>
      <c r="J102" s="163"/>
      <c r="K102" s="143">
        <v>89</v>
      </c>
      <c r="L102" s="164">
        <v>57</v>
      </c>
      <c r="M102" s="164">
        <v>67</v>
      </c>
      <c r="N102" s="164">
        <v>50</v>
      </c>
    </row>
    <row r="103" spans="1:14" ht="15">
      <c r="A103" s="119">
        <v>93</v>
      </c>
      <c r="B103" s="80">
        <v>2111100345</v>
      </c>
      <c r="C103" s="159" t="s">
        <v>633</v>
      </c>
      <c r="D103" s="143">
        <v>65</v>
      </c>
      <c r="E103" s="143">
        <v>72</v>
      </c>
      <c r="F103" s="143">
        <v>58</v>
      </c>
      <c r="G103" s="143">
        <v>76</v>
      </c>
      <c r="H103" s="143">
        <v>77</v>
      </c>
      <c r="I103" s="163"/>
      <c r="J103" s="143">
        <v>75</v>
      </c>
      <c r="K103" s="163"/>
      <c r="L103" s="164">
        <v>86</v>
      </c>
      <c r="M103" s="164">
        <v>83</v>
      </c>
      <c r="N103" s="164">
        <v>100</v>
      </c>
    </row>
    <row r="104" spans="1:14" ht="15">
      <c r="A104" s="119">
        <v>94</v>
      </c>
      <c r="B104" s="80">
        <v>2111100346</v>
      </c>
      <c r="C104" s="159" t="s">
        <v>634</v>
      </c>
      <c r="D104" s="143">
        <v>35</v>
      </c>
      <c r="E104" s="143">
        <v>36</v>
      </c>
      <c r="F104" s="143">
        <v>37</v>
      </c>
      <c r="G104" s="143">
        <v>52</v>
      </c>
      <c r="H104" s="143">
        <v>62</v>
      </c>
      <c r="I104" s="163"/>
      <c r="J104" s="163"/>
      <c r="K104" s="143">
        <v>37</v>
      </c>
      <c r="L104" s="164">
        <v>71</v>
      </c>
      <c r="M104" s="164">
        <v>50</v>
      </c>
      <c r="N104" s="164">
        <v>67</v>
      </c>
    </row>
    <row r="105" spans="1:14" ht="15">
      <c r="A105" s="119">
        <v>95</v>
      </c>
      <c r="B105" s="80">
        <v>2111100348</v>
      </c>
      <c r="C105" s="159" t="s">
        <v>635</v>
      </c>
      <c r="D105" s="143">
        <v>65</v>
      </c>
      <c r="E105" s="143">
        <v>72</v>
      </c>
      <c r="F105" s="143">
        <v>58</v>
      </c>
      <c r="G105" s="143">
        <v>90</v>
      </c>
      <c r="H105" s="143">
        <v>69</v>
      </c>
      <c r="I105" s="163"/>
      <c r="J105" s="163"/>
      <c r="K105" s="143">
        <v>84</v>
      </c>
      <c r="L105" s="164">
        <v>86</v>
      </c>
      <c r="M105" s="164">
        <v>100</v>
      </c>
      <c r="N105" s="164">
        <v>100</v>
      </c>
    </row>
    <row r="106" spans="1:14" ht="15">
      <c r="A106" s="119">
        <v>96</v>
      </c>
      <c r="B106" s="80">
        <v>2111100349</v>
      </c>
      <c r="C106" s="159" t="s">
        <v>636</v>
      </c>
      <c r="D106" s="143">
        <v>65</v>
      </c>
      <c r="E106" s="143">
        <v>84</v>
      </c>
      <c r="F106" s="143">
        <v>68</v>
      </c>
      <c r="G106" s="143">
        <v>95</v>
      </c>
      <c r="H106" s="143">
        <v>77</v>
      </c>
      <c r="I106" s="163"/>
      <c r="J106" s="163"/>
      <c r="K106" s="143">
        <v>89</v>
      </c>
      <c r="L106" s="164">
        <v>86</v>
      </c>
      <c r="M106" s="164">
        <v>100</v>
      </c>
      <c r="N106" s="164">
        <v>100</v>
      </c>
    </row>
    <row r="107" spans="1:14" ht="15">
      <c r="A107" s="119">
        <v>97</v>
      </c>
      <c r="B107" s="80">
        <v>2111100350</v>
      </c>
      <c r="C107" s="159" t="s">
        <v>637</v>
      </c>
      <c r="D107" s="143">
        <v>85</v>
      </c>
      <c r="E107" s="143">
        <v>80</v>
      </c>
      <c r="F107" s="143">
        <v>79</v>
      </c>
      <c r="G107" s="143">
        <v>90</v>
      </c>
      <c r="H107" s="143">
        <v>92</v>
      </c>
      <c r="I107" s="163"/>
      <c r="J107" s="163"/>
      <c r="K107" s="143">
        <v>100</v>
      </c>
      <c r="L107" s="164">
        <v>86</v>
      </c>
      <c r="M107" s="164">
        <v>100</v>
      </c>
      <c r="N107" s="164">
        <v>100</v>
      </c>
    </row>
    <row r="108" spans="1:14" ht="15">
      <c r="A108" s="119">
        <v>98</v>
      </c>
      <c r="B108" s="80">
        <v>2111100351</v>
      </c>
      <c r="C108" s="159" t="s">
        <v>638</v>
      </c>
      <c r="D108" s="143">
        <v>70</v>
      </c>
      <c r="E108" s="143">
        <v>60</v>
      </c>
      <c r="F108" s="143">
        <v>53</v>
      </c>
      <c r="G108" s="143">
        <v>57</v>
      </c>
      <c r="H108" s="143">
        <v>54</v>
      </c>
      <c r="I108" s="163"/>
      <c r="J108" s="163"/>
      <c r="K108" s="143">
        <v>95</v>
      </c>
      <c r="L108" s="164">
        <v>86</v>
      </c>
      <c r="M108" s="164">
        <v>86</v>
      </c>
      <c r="N108" s="164">
        <v>100</v>
      </c>
    </row>
    <row r="109" spans="1:14" ht="15">
      <c r="A109" s="119">
        <v>99</v>
      </c>
      <c r="B109" s="80">
        <v>2111100352</v>
      </c>
      <c r="C109" s="159" t="s">
        <v>639</v>
      </c>
      <c r="D109" s="143">
        <v>75</v>
      </c>
      <c r="E109" s="143">
        <v>76</v>
      </c>
      <c r="F109" s="143">
        <v>68</v>
      </c>
      <c r="G109" s="143">
        <v>95</v>
      </c>
      <c r="H109" s="163"/>
      <c r="I109" s="143">
        <v>71</v>
      </c>
      <c r="J109" s="163"/>
      <c r="K109" s="143">
        <v>95</v>
      </c>
      <c r="L109" s="164">
        <v>100</v>
      </c>
      <c r="M109" s="164">
        <v>100</v>
      </c>
      <c r="N109" s="164">
        <v>100</v>
      </c>
    </row>
    <row r="110" spans="1:14" ht="15">
      <c r="A110" s="119">
        <v>100</v>
      </c>
      <c r="B110" s="80">
        <v>2111100353</v>
      </c>
      <c r="C110" s="159" t="s">
        <v>640</v>
      </c>
      <c r="D110" s="143">
        <v>0</v>
      </c>
      <c r="E110" s="143">
        <v>0</v>
      </c>
      <c r="F110" s="143">
        <v>0</v>
      </c>
      <c r="G110" s="143">
        <v>0</v>
      </c>
      <c r="H110" s="143">
        <v>8</v>
      </c>
      <c r="I110" s="163"/>
      <c r="J110" s="143">
        <v>0</v>
      </c>
      <c r="K110" s="163"/>
      <c r="L110" s="164">
        <v>0</v>
      </c>
      <c r="M110" s="164">
        <v>0</v>
      </c>
      <c r="N110" s="164">
        <v>0</v>
      </c>
    </row>
    <row r="111" spans="1:14" ht="15">
      <c r="A111" s="119">
        <v>101</v>
      </c>
      <c r="B111" s="80">
        <v>2111100354</v>
      </c>
      <c r="C111" s="159" t="s">
        <v>641</v>
      </c>
      <c r="D111" s="143">
        <v>70</v>
      </c>
      <c r="E111" s="143">
        <v>72</v>
      </c>
      <c r="F111" s="143">
        <v>79</v>
      </c>
      <c r="G111" s="143">
        <v>90</v>
      </c>
      <c r="H111" s="163"/>
      <c r="I111" s="143">
        <v>81</v>
      </c>
      <c r="J111" s="143">
        <v>75</v>
      </c>
      <c r="K111" s="163"/>
      <c r="L111" s="164">
        <v>86</v>
      </c>
      <c r="M111" s="164">
        <v>100</v>
      </c>
      <c r="N111" s="164">
        <v>100</v>
      </c>
    </row>
    <row r="112" spans="1:14" ht="15">
      <c r="A112" s="119">
        <v>102</v>
      </c>
      <c r="B112" s="80">
        <v>2111100355</v>
      </c>
      <c r="C112" s="159" t="s">
        <v>642</v>
      </c>
      <c r="D112" s="143">
        <v>85</v>
      </c>
      <c r="E112" s="143">
        <v>92</v>
      </c>
      <c r="F112" s="143">
        <v>79</v>
      </c>
      <c r="G112" s="143">
        <v>90</v>
      </c>
      <c r="H112" s="143">
        <v>92</v>
      </c>
      <c r="I112" s="163"/>
      <c r="J112" s="163"/>
      <c r="K112" s="143">
        <v>95</v>
      </c>
      <c r="L112" s="164">
        <v>86</v>
      </c>
      <c r="M112" s="164">
        <v>100</v>
      </c>
      <c r="N112" s="164">
        <v>100</v>
      </c>
    </row>
    <row r="113" spans="1:14" ht="15">
      <c r="A113" s="119">
        <v>103</v>
      </c>
      <c r="B113" s="80">
        <v>2111100356</v>
      </c>
      <c r="C113" s="159" t="s">
        <v>643</v>
      </c>
      <c r="D113" s="143">
        <v>75</v>
      </c>
      <c r="E113" s="143">
        <v>84</v>
      </c>
      <c r="F113" s="143">
        <v>68</v>
      </c>
      <c r="G113" s="143">
        <v>86</v>
      </c>
      <c r="H113" s="163"/>
      <c r="I113" s="143">
        <v>81</v>
      </c>
      <c r="J113" s="143">
        <v>67</v>
      </c>
      <c r="K113" s="163"/>
      <c r="L113" s="164">
        <v>86</v>
      </c>
      <c r="M113" s="164">
        <v>86</v>
      </c>
      <c r="N113" s="164">
        <v>100</v>
      </c>
    </row>
    <row r="114" spans="1:14" ht="15">
      <c r="A114" s="119">
        <v>104</v>
      </c>
      <c r="B114" s="80">
        <v>2111100357</v>
      </c>
      <c r="C114" s="159" t="s">
        <v>644</v>
      </c>
      <c r="D114" s="143">
        <v>70</v>
      </c>
      <c r="E114" s="143">
        <v>72</v>
      </c>
      <c r="F114" s="143">
        <v>79</v>
      </c>
      <c r="G114" s="143">
        <v>76</v>
      </c>
      <c r="H114" s="163"/>
      <c r="I114" s="143">
        <v>81</v>
      </c>
      <c r="J114" s="163"/>
      <c r="K114" s="143">
        <v>95</v>
      </c>
      <c r="L114" s="164">
        <v>86</v>
      </c>
      <c r="M114" s="164">
        <v>100</v>
      </c>
      <c r="N114" s="164">
        <v>100</v>
      </c>
    </row>
    <row r="115" spans="1:14" ht="15">
      <c r="A115" s="119">
        <v>105</v>
      </c>
      <c r="B115" s="80">
        <v>2111100358</v>
      </c>
      <c r="C115" s="159" t="s">
        <v>645</v>
      </c>
      <c r="D115" s="143">
        <v>80</v>
      </c>
      <c r="E115" s="143">
        <v>96</v>
      </c>
      <c r="F115" s="143">
        <v>79</v>
      </c>
      <c r="G115" s="143">
        <v>76</v>
      </c>
      <c r="H115" s="143">
        <v>92</v>
      </c>
      <c r="I115" s="163"/>
      <c r="J115" s="163"/>
      <c r="K115" s="143">
        <v>53</v>
      </c>
      <c r="L115" s="164">
        <v>71</v>
      </c>
      <c r="M115" s="164">
        <v>86</v>
      </c>
      <c r="N115" s="164">
        <v>100</v>
      </c>
    </row>
    <row r="116" spans="1:14" ht="15">
      <c r="A116" s="119">
        <v>106</v>
      </c>
      <c r="B116" s="80">
        <v>2111100359</v>
      </c>
      <c r="C116" s="159" t="s">
        <v>646</v>
      </c>
      <c r="D116" s="143">
        <v>75</v>
      </c>
      <c r="E116" s="143">
        <v>76</v>
      </c>
      <c r="F116" s="143">
        <v>79</v>
      </c>
      <c r="G116" s="143">
        <v>100</v>
      </c>
      <c r="H116" s="143">
        <v>92</v>
      </c>
      <c r="I116" s="143">
        <v>43</v>
      </c>
      <c r="J116" s="163"/>
      <c r="K116" s="143">
        <v>95</v>
      </c>
      <c r="L116" s="164">
        <v>100</v>
      </c>
      <c r="M116" s="164">
        <v>100</v>
      </c>
      <c r="N116" s="164">
        <v>100</v>
      </c>
    </row>
    <row r="117" spans="1:14" ht="15">
      <c r="A117" s="119">
        <v>107</v>
      </c>
      <c r="B117" s="80">
        <v>2111100668</v>
      </c>
      <c r="C117" s="159" t="s">
        <v>647</v>
      </c>
      <c r="D117" s="143">
        <v>100</v>
      </c>
      <c r="E117" s="143">
        <v>92</v>
      </c>
      <c r="F117" s="143">
        <v>89</v>
      </c>
      <c r="G117" s="143">
        <v>100</v>
      </c>
      <c r="H117" s="143">
        <v>92</v>
      </c>
      <c r="I117" s="163"/>
      <c r="J117" s="163"/>
      <c r="K117" s="143">
        <v>95</v>
      </c>
      <c r="L117" s="164">
        <v>86</v>
      </c>
      <c r="M117" s="164">
        <v>100</v>
      </c>
      <c r="N117" s="164">
        <v>100</v>
      </c>
    </row>
    <row r="118" spans="1:14" ht="15">
      <c r="A118" s="119">
        <v>108</v>
      </c>
      <c r="B118" s="80">
        <v>2212100082</v>
      </c>
      <c r="C118" s="159" t="s">
        <v>648</v>
      </c>
      <c r="D118" s="143">
        <v>100</v>
      </c>
      <c r="E118" s="143">
        <v>100</v>
      </c>
      <c r="F118" s="143">
        <v>89</v>
      </c>
      <c r="G118" s="143">
        <v>100</v>
      </c>
      <c r="H118" s="143">
        <v>100</v>
      </c>
      <c r="I118" s="163"/>
      <c r="J118" s="143">
        <v>100</v>
      </c>
      <c r="K118" s="163"/>
      <c r="L118" s="164">
        <v>100</v>
      </c>
      <c r="M118" s="164">
        <v>100</v>
      </c>
      <c r="N118" s="164">
        <v>100</v>
      </c>
    </row>
    <row r="119" spans="1:14" ht="15">
      <c r="A119" s="119">
        <v>109</v>
      </c>
      <c r="B119" s="80">
        <v>2212100083</v>
      </c>
      <c r="C119" s="159" t="s">
        <v>649</v>
      </c>
      <c r="D119" s="143">
        <v>90</v>
      </c>
      <c r="E119" s="143">
        <v>92</v>
      </c>
      <c r="F119" s="143">
        <v>84</v>
      </c>
      <c r="G119" s="143">
        <v>100</v>
      </c>
      <c r="H119" s="143">
        <v>92</v>
      </c>
      <c r="I119" s="163"/>
      <c r="J119" s="143">
        <v>92</v>
      </c>
      <c r="K119" s="163"/>
      <c r="L119" s="164">
        <v>100</v>
      </c>
      <c r="M119" s="164">
        <v>100</v>
      </c>
      <c r="N119" s="164">
        <v>100</v>
      </c>
    </row>
    <row r="120" spans="1:14" ht="15">
      <c r="A120" s="119">
        <v>110</v>
      </c>
      <c r="B120" s="80">
        <v>2212100084</v>
      </c>
      <c r="C120" s="159" t="s">
        <v>650</v>
      </c>
      <c r="D120" s="143">
        <v>100</v>
      </c>
      <c r="E120" s="143">
        <v>100</v>
      </c>
      <c r="F120" s="143">
        <v>89</v>
      </c>
      <c r="G120" s="143">
        <v>100</v>
      </c>
      <c r="H120" s="143">
        <v>100</v>
      </c>
      <c r="I120" s="163"/>
      <c r="J120" s="143">
        <v>100</v>
      </c>
      <c r="K120" s="163"/>
      <c r="L120" s="164">
        <v>100</v>
      </c>
      <c r="M120" s="164">
        <v>100</v>
      </c>
      <c r="N120" s="164">
        <v>100</v>
      </c>
    </row>
    <row r="121" spans="1:14" ht="15">
      <c r="A121" s="119">
        <v>111</v>
      </c>
      <c r="B121" s="80">
        <v>2212100085</v>
      </c>
      <c r="C121" s="159" t="s">
        <v>651</v>
      </c>
      <c r="D121" s="143">
        <v>95</v>
      </c>
      <c r="E121" s="143">
        <v>88</v>
      </c>
      <c r="F121" s="143">
        <v>89</v>
      </c>
      <c r="G121" s="143">
        <v>100</v>
      </c>
      <c r="H121" s="143">
        <v>100</v>
      </c>
      <c r="I121" s="163"/>
      <c r="J121" s="143">
        <v>92</v>
      </c>
      <c r="K121" s="143"/>
      <c r="L121" s="164">
        <v>100</v>
      </c>
      <c r="M121" s="164">
        <v>100</v>
      </c>
      <c r="N121" s="164">
        <v>83</v>
      </c>
    </row>
    <row r="122" spans="1:14" ht="15">
      <c r="A122" s="119">
        <v>112</v>
      </c>
      <c r="B122" s="80">
        <v>2212100087</v>
      </c>
      <c r="C122" s="159" t="s">
        <v>652</v>
      </c>
      <c r="D122" s="143">
        <v>95</v>
      </c>
      <c r="E122" s="143">
        <v>100</v>
      </c>
      <c r="F122" s="143">
        <v>84</v>
      </c>
      <c r="G122" s="143">
        <v>100</v>
      </c>
      <c r="H122" s="143">
        <v>100</v>
      </c>
      <c r="I122" s="163"/>
      <c r="J122" s="143">
        <v>100</v>
      </c>
      <c r="K122" s="163"/>
      <c r="L122" s="164">
        <v>100</v>
      </c>
      <c r="M122" s="164">
        <v>100</v>
      </c>
      <c r="N122" s="164">
        <v>100</v>
      </c>
    </row>
    <row r="123" spans="1:14" ht="15">
      <c r="A123" s="119">
        <v>113</v>
      </c>
      <c r="B123" s="80">
        <v>2212100088</v>
      </c>
      <c r="C123" s="159" t="s">
        <v>653</v>
      </c>
      <c r="D123" s="143">
        <v>90</v>
      </c>
      <c r="E123" s="143">
        <v>84</v>
      </c>
      <c r="F123" s="143">
        <v>89</v>
      </c>
      <c r="G123" s="143">
        <v>95</v>
      </c>
      <c r="H123" s="143">
        <v>92</v>
      </c>
      <c r="I123" s="163"/>
      <c r="J123" s="143">
        <v>92</v>
      </c>
      <c r="K123" s="163"/>
      <c r="L123" s="164">
        <v>86</v>
      </c>
      <c r="M123" s="164">
        <v>100</v>
      </c>
      <c r="N123" s="164">
        <v>100</v>
      </c>
    </row>
    <row r="124" spans="1:14" ht="15">
      <c r="A124" s="119">
        <v>114</v>
      </c>
      <c r="B124" s="80">
        <v>2212100089</v>
      </c>
      <c r="C124" s="159" t="s">
        <v>654</v>
      </c>
      <c r="D124" s="143">
        <v>95</v>
      </c>
      <c r="E124" s="143">
        <v>100</v>
      </c>
      <c r="F124" s="143">
        <v>79</v>
      </c>
      <c r="G124" s="143">
        <v>100</v>
      </c>
      <c r="H124" s="143">
        <v>92</v>
      </c>
      <c r="I124" s="163"/>
      <c r="J124" s="143">
        <v>92</v>
      </c>
      <c r="K124" s="163"/>
      <c r="L124" s="164">
        <v>100</v>
      </c>
      <c r="M124" s="164">
        <v>100</v>
      </c>
      <c r="N124" s="164">
        <v>100</v>
      </c>
    </row>
    <row r="125" spans="1:14" ht="15">
      <c r="A125" s="119">
        <v>115</v>
      </c>
      <c r="B125" s="80">
        <v>2212100090</v>
      </c>
      <c r="C125" s="159" t="s">
        <v>655</v>
      </c>
      <c r="D125" s="143">
        <v>65</v>
      </c>
      <c r="E125" s="143">
        <v>68</v>
      </c>
      <c r="F125" s="143">
        <v>47</v>
      </c>
      <c r="G125" s="143">
        <v>86</v>
      </c>
      <c r="H125" s="143">
        <v>77</v>
      </c>
      <c r="I125" s="163"/>
      <c r="J125" s="143">
        <v>83</v>
      </c>
      <c r="K125" s="163"/>
      <c r="L125" s="164">
        <v>86</v>
      </c>
      <c r="M125" s="164">
        <v>86</v>
      </c>
      <c r="N125" s="164">
        <v>100</v>
      </c>
    </row>
    <row r="126" spans="1:14" ht="15">
      <c r="A126" s="119">
        <v>116</v>
      </c>
      <c r="B126" s="80">
        <v>2212100091</v>
      </c>
      <c r="C126" s="159" t="s">
        <v>656</v>
      </c>
      <c r="D126" s="143">
        <v>100</v>
      </c>
      <c r="E126" s="143">
        <v>96</v>
      </c>
      <c r="F126" s="143">
        <v>89</v>
      </c>
      <c r="G126" s="143">
        <v>100</v>
      </c>
      <c r="H126" s="143">
        <v>100</v>
      </c>
      <c r="I126" s="163"/>
      <c r="J126" s="143">
        <v>100</v>
      </c>
      <c r="K126" s="143"/>
      <c r="L126" s="164">
        <v>100</v>
      </c>
      <c r="M126" s="164">
        <v>100</v>
      </c>
      <c r="N126" s="164">
        <v>100</v>
      </c>
    </row>
    <row r="127" spans="1:14" ht="15">
      <c r="A127" s="119">
        <v>117</v>
      </c>
      <c r="B127" s="80">
        <v>2212100092</v>
      </c>
      <c r="C127" s="159" t="s">
        <v>657</v>
      </c>
      <c r="D127" s="143">
        <v>75</v>
      </c>
      <c r="E127" s="143">
        <v>84</v>
      </c>
      <c r="F127" s="143">
        <v>68</v>
      </c>
      <c r="G127" s="143">
        <v>86</v>
      </c>
      <c r="H127" s="143">
        <v>77</v>
      </c>
      <c r="I127" s="163"/>
      <c r="J127" s="143">
        <v>92</v>
      </c>
      <c r="K127" s="163"/>
      <c r="L127" s="164">
        <v>100</v>
      </c>
      <c r="M127" s="164">
        <v>100</v>
      </c>
      <c r="N127" s="164">
        <v>100</v>
      </c>
    </row>
    <row r="128" spans="1:14" ht="15">
      <c r="A128" s="119">
        <v>118</v>
      </c>
      <c r="B128" s="80">
        <v>2212100093</v>
      </c>
      <c r="C128" s="159" t="s">
        <v>658</v>
      </c>
      <c r="D128" s="143">
        <v>70</v>
      </c>
      <c r="E128" s="143">
        <v>68</v>
      </c>
      <c r="F128" s="143">
        <v>68</v>
      </c>
      <c r="G128" s="143">
        <v>86</v>
      </c>
      <c r="H128" s="143">
        <v>77</v>
      </c>
      <c r="I128" s="163"/>
      <c r="J128" s="143">
        <v>83</v>
      </c>
      <c r="K128" s="163"/>
      <c r="L128" s="164">
        <v>100</v>
      </c>
      <c r="M128" s="164">
        <v>100</v>
      </c>
      <c r="N128" s="164">
        <v>100</v>
      </c>
    </row>
    <row r="129" spans="1:14" ht="15">
      <c r="A129" s="119">
        <v>119</v>
      </c>
      <c r="B129" s="80">
        <v>2212100094</v>
      </c>
      <c r="C129" s="159" t="s">
        <v>659</v>
      </c>
      <c r="D129" s="143">
        <v>85</v>
      </c>
      <c r="E129" s="143">
        <v>84</v>
      </c>
      <c r="F129" s="143">
        <v>79</v>
      </c>
      <c r="G129" s="143">
        <v>81</v>
      </c>
      <c r="H129" s="143">
        <v>62</v>
      </c>
      <c r="I129" s="163"/>
      <c r="J129" s="143">
        <v>67</v>
      </c>
      <c r="K129" s="163"/>
      <c r="L129" s="164">
        <v>71</v>
      </c>
      <c r="M129" s="164">
        <v>100</v>
      </c>
      <c r="N129" s="164">
        <v>100</v>
      </c>
    </row>
    <row r="130" spans="1:14" ht="15">
      <c r="A130" s="119">
        <v>120</v>
      </c>
      <c r="B130" s="80">
        <v>2212100095</v>
      </c>
      <c r="C130" s="159" t="s">
        <v>660</v>
      </c>
      <c r="D130" s="143">
        <v>75</v>
      </c>
      <c r="E130" s="143">
        <v>88</v>
      </c>
      <c r="F130" s="143">
        <v>79</v>
      </c>
      <c r="G130" s="143">
        <v>90</v>
      </c>
      <c r="H130" s="143">
        <v>92</v>
      </c>
      <c r="I130" s="163"/>
      <c r="J130" s="143">
        <v>67</v>
      </c>
      <c r="K130" s="163"/>
      <c r="L130" s="164">
        <v>100</v>
      </c>
      <c r="M130" s="164">
        <v>100</v>
      </c>
      <c r="N130" s="164">
        <v>100</v>
      </c>
    </row>
    <row r="131" spans="1:14" ht="15">
      <c r="A131" s="119">
        <v>121</v>
      </c>
      <c r="B131" s="80">
        <v>2212100096</v>
      </c>
      <c r="C131" s="159" t="s">
        <v>661</v>
      </c>
      <c r="D131" s="143">
        <v>100</v>
      </c>
      <c r="E131" s="143">
        <v>96</v>
      </c>
      <c r="F131" s="143">
        <v>89</v>
      </c>
      <c r="G131" s="143">
        <v>100</v>
      </c>
      <c r="H131" s="143">
        <v>100</v>
      </c>
      <c r="I131" s="163"/>
      <c r="J131" s="143">
        <v>100</v>
      </c>
      <c r="K131" s="163"/>
      <c r="L131" s="164">
        <v>100</v>
      </c>
      <c r="M131" s="164">
        <v>100</v>
      </c>
      <c r="N131" s="164">
        <v>100</v>
      </c>
    </row>
    <row r="132" spans="1:14" ht="15">
      <c r="A132" s="119">
        <v>122</v>
      </c>
      <c r="B132" s="80">
        <v>2212100097</v>
      </c>
      <c r="C132" s="159" t="s">
        <v>662</v>
      </c>
      <c r="D132" s="143">
        <v>100</v>
      </c>
      <c r="E132" s="143">
        <v>100</v>
      </c>
      <c r="F132" s="143">
        <v>89</v>
      </c>
      <c r="G132" s="143">
        <v>100</v>
      </c>
      <c r="H132" s="143">
        <v>92</v>
      </c>
      <c r="I132" s="163"/>
      <c r="J132" s="143">
        <v>100</v>
      </c>
      <c r="K132" s="163"/>
      <c r="L132" s="164">
        <v>100</v>
      </c>
      <c r="M132" s="164">
        <v>100</v>
      </c>
      <c r="N132" s="164">
        <v>100</v>
      </c>
    </row>
    <row r="133" spans="1:14" ht="15">
      <c r="A133" s="119">
        <v>123</v>
      </c>
      <c r="B133" s="80">
        <v>2212100098</v>
      </c>
      <c r="C133" s="159" t="s">
        <v>663</v>
      </c>
      <c r="D133" s="143">
        <v>100</v>
      </c>
      <c r="E133" s="143">
        <v>100</v>
      </c>
      <c r="F133" s="143">
        <v>89</v>
      </c>
      <c r="G133" s="143">
        <v>100</v>
      </c>
      <c r="H133" s="143">
        <v>92</v>
      </c>
      <c r="I133" s="163"/>
      <c r="J133" s="143">
        <v>100</v>
      </c>
      <c r="K133" s="163"/>
      <c r="L133" s="164">
        <v>100</v>
      </c>
      <c r="M133" s="164">
        <v>100</v>
      </c>
      <c r="N133" s="164">
        <v>100</v>
      </c>
    </row>
    <row r="134" spans="1:14" ht="15">
      <c r="A134" s="119">
        <v>124</v>
      </c>
      <c r="B134" s="80">
        <v>2212100099</v>
      </c>
      <c r="C134" s="159" t="s">
        <v>664</v>
      </c>
      <c r="D134" s="143">
        <v>80</v>
      </c>
      <c r="E134" s="143">
        <v>88</v>
      </c>
      <c r="F134" s="143">
        <v>79</v>
      </c>
      <c r="G134" s="143">
        <v>86</v>
      </c>
      <c r="H134" s="143">
        <v>92</v>
      </c>
      <c r="I134" s="163"/>
      <c r="J134" s="143">
        <v>83</v>
      </c>
      <c r="K134" s="163"/>
      <c r="L134" s="164">
        <v>100</v>
      </c>
      <c r="M134" s="164">
        <v>86</v>
      </c>
      <c r="N134" s="164">
        <v>100</v>
      </c>
    </row>
    <row r="135" spans="1:14" ht="15">
      <c r="A135" s="119">
        <v>125</v>
      </c>
      <c r="B135" s="80">
        <v>2212100100</v>
      </c>
      <c r="C135" s="159" t="s">
        <v>665</v>
      </c>
      <c r="D135" s="143">
        <v>100</v>
      </c>
      <c r="E135" s="143">
        <v>96</v>
      </c>
      <c r="F135" s="143">
        <v>84</v>
      </c>
      <c r="G135" s="143">
        <v>81</v>
      </c>
      <c r="H135" s="143">
        <v>85</v>
      </c>
      <c r="I135" s="163"/>
      <c r="J135" s="143">
        <v>100</v>
      </c>
      <c r="K135" s="163"/>
      <c r="L135" s="164">
        <v>71</v>
      </c>
      <c r="M135" s="164">
        <v>86</v>
      </c>
      <c r="N135" s="164">
        <v>100</v>
      </c>
    </row>
  </sheetData>
  <sheetProtection/>
  <mergeCells count="4">
    <mergeCell ref="A6:A7"/>
    <mergeCell ref="B6:B7"/>
    <mergeCell ref="C6:C7"/>
    <mergeCell ref="D10:N10"/>
  </mergeCells>
  <conditionalFormatting sqref="K11:N11 D11:H13 J12:J13 L12:N14 I14:J14 D14:G15 I15 K15:N18 D16:H16 D17:G17 I17 D18:H18 D19:G19 I19:J19 L19:N19 K20:N20 D20:H29 J21 L21:N21 K22:N25 J26 L26:N26 K27:N31 D30:G30 I30 D31:H31 D32:G32 I32:J32 L32:N32 D33:H34 K33:N35 I35 D35:G36 I36:J36 L36:N36 K37:N42 D37:H48 J43 L43:N43 K44:N44 J45 L45:N45 K46:N47 J48 L48:N48 D49:G49 I49 K49:N57 D50:H58 J58 L58:N58 D59:I59 K59:N61 D60:H60 D61:I61 J62 L62:N62 D62:H70 K63:N70 D71:G71 I71:J71 L71:N71 D72:H82 K72:N82 D83:G83 I83:J83 L83:N83 D84:H85 K84:N87 D86:G86 I86 D87:H87 D88:G88 I88:J88 L88:N88 K89:N91 D89:H96 J92 L92:N92 K93:N94 J95 L95:N95 K96:N102 D97:G98 I97:I98 D99:H100 D101:G101 I101 D102:H108 J103 L103:N103 K104:N109 D109:G109 I109 D110:H110 J110 L110:N111 D111:G111 I111:J111 D112:H112 K112:N112 I113:J113 L113:N113 D113:G114 I114 K114:N117 D115:H115 D116:I116 D117:H135 J118:J135 L118:N135">
    <cfRule type="cellIs" priority="1" dxfId="11" operator="lessThan">
      <formula>75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O12" sqref="O12"/>
    </sheetView>
  </sheetViews>
  <sheetFormatPr defaultColWidth="9.140625" defaultRowHeight="15"/>
  <cols>
    <col min="1" max="1" width="4.8515625" style="0" customWidth="1"/>
    <col min="2" max="2" width="10.7109375" style="0" customWidth="1"/>
    <col min="3" max="3" width="23.140625" style="0" customWidth="1"/>
  </cols>
  <sheetData>
    <row r="1" spans="1:13" ht="15">
      <c r="A1" s="253"/>
      <c r="B1" s="253"/>
      <c r="C1" s="254" t="s">
        <v>1105</v>
      </c>
      <c r="D1" s="254" t="s">
        <v>1</v>
      </c>
      <c r="E1" s="254"/>
      <c r="F1" s="254" t="s">
        <v>2</v>
      </c>
      <c r="G1" s="253"/>
      <c r="H1" s="253"/>
      <c r="I1" s="254" t="s">
        <v>3</v>
      </c>
      <c r="J1" s="253"/>
      <c r="K1" s="253"/>
      <c r="L1" s="253"/>
      <c r="M1" s="253"/>
    </row>
    <row r="2" spans="1:13" ht="15">
      <c r="A2" s="253"/>
      <c r="B2" s="254"/>
      <c r="C2" s="254"/>
      <c r="D2" s="254"/>
      <c r="E2" s="254"/>
      <c r="F2" s="253"/>
      <c r="G2" s="254"/>
      <c r="H2" s="253"/>
      <c r="I2" s="253"/>
      <c r="J2" s="253"/>
      <c r="K2" s="253"/>
      <c r="L2" s="253"/>
      <c r="M2" s="253"/>
    </row>
    <row r="3" spans="1:13" ht="15">
      <c r="A3" s="253"/>
      <c r="B3" s="254"/>
      <c r="C3" s="254" t="s">
        <v>4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</row>
    <row r="4" spans="1:13" ht="15">
      <c r="A4" s="253"/>
      <c r="B4" s="253"/>
      <c r="C4" s="254" t="s">
        <v>1106</v>
      </c>
      <c r="D4" s="254"/>
      <c r="E4" s="254"/>
      <c r="F4" s="253"/>
      <c r="G4" s="254"/>
      <c r="H4" s="253"/>
      <c r="I4" s="253"/>
      <c r="J4" s="253"/>
      <c r="K4" s="253"/>
      <c r="L4" s="253"/>
      <c r="M4" s="253"/>
    </row>
    <row r="5" spans="1:13" ht="15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</row>
    <row r="6" spans="1:13" ht="15">
      <c r="A6" s="360" t="s">
        <v>5</v>
      </c>
      <c r="B6" s="362" t="s">
        <v>327</v>
      </c>
      <c r="C6" s="364" t="s">
        <v>7</v>
      </c>
      <c r="D6" s="267" t="s">
        <v>1107</v>
      </c>
      <c r="E6" s="267" t="s">
        <v>1108</v>
      </c>
      <c r="F6" s="267" t="s">
        <v>1109</v>
      </c>
      <c r="G6" s="267" t="s">
        <v>1110</v>
      </c>
      <c r="H6" s="267" t="s">
        <v>12</v>
      </c>
      <c r="I6" s="267" t="s">
        <v>1111</v>
      </c>
      <c r="J6" s="267" t="s">
        <v>1112</v>
      </c>
      <c r="K6" s="267" t="s">
        <v>1113</v>
      </c>
      <c r="L6" s="267" t="s">
        <v>1114</v>
      </c>
      <c r="M6" s="267" t="s">
        <v>1115</v>
      </c>
    </row>
    <row r="7" spans="1:13" ht="15">
      <c r="A7" s="361"/>
      <c r="B7" s="363"/>
      <c r="C7" s="365"/>
      <c r="D7" s="267" t="s">
        <v>1116</v>
      </c>
      <c r="E7" s="267" t="s">
        <v>1117</v>
      </c>
      <c r="F7" s="267" t="s">
        <v>1118</v>
      </c>
      <c r="G7" s="267" t="s">
        <v>1119</v>
      </c>
      <c r="H7" s="267" t="s">
        <v>21</v>
      </c>
      <c r="I7" s="267" t="s">
        <v>1120</v>
      </c>
      <c r="J7" s="267" t="s">
        <v>1121</v>
      </c>
      <c r="K7" s="271" t="s">
        <v>1122</v>
      </c>
      <c r="L7" s="295" t="s">
        <v>1123</v>
      </c>
      <c r="M7" s="295" t="s">
        <v>1124</v>
      </c>
    </row>
    <row r="8" spans="1:13" ht="15">
      <c r="A8" s="272"/>
      <c r="B8" s="257"/>
      <c r="C8" s="258" t="s">
        <v>26</v>
      </c>
      <c r="D8" s="215">
        <v>3</v>
      </c>
      <c r="E8" s="215">
        <v>3</v>
      </c>
      <c r="F8" s="215">
        <v>3</v>
      </c>
      <c r="G8" s="215">
        <v>3</v>
      </c>
      <c r="H8" s="215">
        <v>3</v>
      </c>
      <c r="I8" s="253"/>
      <c r="J8" s="215">
        <v>3</v>
      </c>
      <c r="K8" s="296">
        <v>1.5</v>
      </c>
      <c r="L8" s="273">
        <v>1.5</v>
      </c>
      <c r="M8" s="297">
        <v>1.5</v>
      </c>
    </row>
    <row r="9" spans="1:13" ht="15">
      <c r="A9" s="274"/>
      <c r="B9" s="275"/>
      <c r="C9" s="276" t="s">
        <v>27</v>
      </c>
      <c r="D9" s="218">
        <v>20</v>
      </c>
      <c r="E9" s="218">
        <v>22</v>
      </c>
      <c r="F9" s="218">
        <v>20</v>
      </c>
      <c r="G9" s="218">
        <v>21</v>
      </c>
      <c r="H9" s="218">
        <v>5</v>
      </c>
      <c r="I9" s="253"/>
      <c r="J9" s="219">
        <v>16</v>
      </c>
      <c r="K9" s="298">
        <v>8</v>
      </c>
      <c r="L9" s="273">
        <v>7</v>
      </c>
      <c r="M9" s="299">
        <v>7</v>
      </c>
    </row>
    <row r="10" spans="1:13" ht="15">
      <c r="A10" s="300"/>
      <c r="B10" s="301"/>
      <c r="C10" s="302"/>
      <c r="D10" s="374" t="s">
        <v>1125</v>
      </c>
      <c r="E10" s="375"/>
      <c r="F10" s="375"/>
      <c r="G10" s="375"/>
      <c r="H10" s="375"/>
      <c r="I10" s="375"/>
      <c r="J10" s="375"/>
      <c r="K10" s="375"/>
      <c r="L10" s="375"/>
      <c r="M10" s="375"/>
    </row>
    <row r="11" spans="1:13" ht="16.5" customHeight="1">
      <c r="A11" s="262">
        <v>1</v>
      </c>
      <c r="B11" s="263">
        <v>2111100360</v>
      </c>
      <c r="C11" s="264" t="s">
        <v>1126</v>
      </c>
      <c r="D11" s="303">
        <v>94.44444444444444</v>
      </c>
      <c r="E11" s="304">
        <v>100</v>
      </c>
      <c r="F11" s="305">
        <v>95</v>
      </c>
      <c r="G11" s="303">
        <v>95.23809523809523</v>
      </c>
      <c r="H11" s="309"/>
      <c r="I11" s="312">
        <v>67</v>
      </c>
      <c r="J11" s="303">
        <v>81.25</v>
      </c>
      <c r="K11" s="306">
        <v>100</v>
      </c>
      <c r="L11" s="307">
        <v>86</v>
      </c>
      <c r="M11" s="306">
        <v>100</v>
      </c>
    </row>
    <row r="12" spans="1:13" ht="16.5" customHeight="1">
      <c r="A12" s="262">
        <v>2</v>
      </c>
      <c r="B12" s="263">
        <v>2111100361</v>
      </c>
      <c r="C12" s="264" t="s">
        <v>1127</v>
      </c>
      <c r="D12" s="303">
        <v>72.22222222222221</v>
      </c>
      <c r="E12" s="304">
        <v>64</v>
      </c>
      <c r="F12" s="305">
        <v>80</v>
      </c>
      <c r="G12" s="306">
        <v>71.42857142857143</v>
      </c>
      <c r="H12" s="310">
        <v>75</v>
      </c>
      <c r="I12" s="312"/>
      <c r="J12" s="303">
        <v>75</v>
      </c>
      <c r="K12" s="306">
        <v>100</v>
      </c>
      <c r="L12" s="307">
        <v>100</v>
      </c>
      <c r="M12" s="306">
        <v>100</v>
      </c>
    </row>
    <row r="13" spans="1:13" ht="16.5" customHeight="1">
      <c r="A13" s="262">
        <v>3</v>
      </c>
      <c r="B13" s="263">
        <v>2111100362</v>
      </c>
      <c r="C13" s="264" t="s">
        <v>1128</v>
      </c>
      <c r="D13" s="303">
        <v>77.77777777777779</v>
      </c>
      <c r="E13" s="304">
        <v>82</v>
      </c>
      <c r="F13" s="305">
        <v>75</v>
      </c>
      <c r="G13" s="303">
        <v>76.19047619047619</v>
      </c>
      <c r="H13" s="309"/>
      <c r="I13" s="312">
        <v>67</v>
      </c>
      <c r="J13" s="303">
        <v>87.5</v>
      </c>
      <c r="K13" s="306">
        <v>87.5</v>
      </c>
      <c r="L13" s="307">
        <v>100</v>
      </c>
      <c r="M13" s="306">
        <v>100</v>
      </c>
    </row>
    <row r="14" spans="1:13" ht="16.5" customHeight="1">
      <c r="A14" s="262">
        <v>4</v>
      </c>
      <c r="B14" s="263">
        <v>2111100363</v>
      </c>
      <c r="C14" s="264" t="s">
        <v>1129</v>
      </c>
      <c r="D14" s="303">
        <v>94.44444444444444</v>
      </c>
      <c r="E14" s="304">
        <v>86</v>
      </c>
      <c r="F14" s="305">
        <v>85</v>
      </c>
      <c r="G14" s="306">
        <v>80.95238095238095</v>
      </c>
      <c r="H14" s="310">
        <v>88</v>
      </c>
      <c r="I14" s="312"/>
      <c r="J14" s="303">
        <v>75</v>
      </c>
      <c r="K14" s="306">
        <v>87.5</v>
      </c>
      <c r="L14" s="307">
        <v>100</v>
      </c>
      <c r="M14" s="306">
        <v>85.71428571428571</v>
      </c>
    </row>
    <row r="15" spans="1:13" ht="16.5" customHeight="1">
      <c r="A15" s="262">
        <v>5</v>
      </c>
      <c r="B15" s="263">
        <v>2111100364</v>
      </c>
      <c r="C15" s="264" t="s">
        <v>1130</v>
      </c>
      <c r="D15" s="303">
        <v>83.33333333333334</v>
      </c>
      <c r="E15" s="304">
        <v>82</v>
      </c>
      <c r="F15" s="305">
        <v>80</v>
      </c>
      <c r="G15" s="303">
        <v>80.95238095238095</v>
      </c>
      <c r="H15" s="309"/>
      <c r="I15" s="312">
        <v>83</v>
      </c>
      <c r="J15" s="303">
        <v>62.5</v>
      </c>
      <c r="K15" s="306">
        <v>100</v>
      </c>
      <c r="L15" s="307">
        <v>86</v>
      </c>
      <c r="M15" s="306">
        <v>85.71428571428571</v>
      </c>
    </row>
    <row r="16" spans="1:13" ht="16.5" customHeight="1">
      <c r="A16" s="262">
        <v>6</v>
      </c>
      <c r="B16" s="263">
        <v>2111100365</v>
      </c>
      <c r="C16" s="264" t="s">
        <v>1131</v>
      </c>
      <c r="D16" s="303">
        <v>72.22222222222221</v>
      </c>
      <c r="E16" s="304">
        <v>73</v>
      </c>
      <c r="F16" s="305">
        <v>70</v>
      </c>
      <c r="G16" s="306">
        <v>71.42857142857143</v>
      </c>
      <c r="H16" s="310">
        <v>63</v>
      </c>
      <c r="I16" s="312"/>
      <c r="J16" s="303">
        <v>62.5</v>
      </c>
      <c r="K16" s="306">
        <v>87.5</v>
      </c>
      <c r="L16" s="307">
        <v>100</v>
      </c>
      <c r="M16" s="306">
        <v>100</v>
      </c>
    </row>
    <row r="17" spans="1:13" ht="16.5" customHeight="1">
      <c r="A17" s="262">
        <v>7</v>
      </c>
      <c r="B17" s="263">
        <v>2111100367</v>
      </c>
      <c r="C17" s="264" t="s">
        <v>1132</v>
      </c>
      <c r="D17" s="303">
        <v>83.33333333333334</v>
      </c>
      <c r="E17" s="304">
        <v>95</v>
      </c>
      <c r="F17" s="305">
        <v>85</v>
      </c>
      <c r="G17" s="306">
        <v>85.71428571428571</v>
      </c>
      <c r="H17" s="310">
        <v>75</v>
      </c>
      <c r="I17" s="312"/>
      <c r="J17" s="303">
        <v>81.25</v>
      </c>
      <c r="K17" s="306">
        <v>100</v>
      </c>
      <c r="L17" s="307">
        <v>100</v>
      </c>
      <c r="M17" s="306">
        <v>100</v>
      </c>
    </row>
    <row r="18" spans="1:13" ht="16.5" customHeight="1">
      <c r="A18" s="262">
        <v>8</v>
      </c>
      <c r="B18" s="263">
        <v>2111100368</v>
      </c>
      <c r="C18" s="264" t="s">
        <v>1133</v>
      </c>
      <c r="D18" s="303">
        <v>88.88888888888889</v>
      </c>
      <c r="E18" s="304">
        <v>86</v>
      </c>
      <c r="F18" s="305">
        <v>70</v>
      </c>
      <c r="G18" s="303">
        <v>85.71428571428571</v>
      </c>
      <c r="H18" s="309"/>
      <c r="I18" s="312">
        <v>100</v>
      </c>
      <c r="J18" s="303">
        <v>62.5</v>
      </c>
      <c r="K18" s="306">
        <v>100</v>
      </c>
      <c r="L18" s="307">
        <v>100</v>
      </c>
      <c r="M18" s="306">
        <v>100</v>
      </c>
    </row>
    <row r="19" spans="1:13" ht="16.5" customHeight="1">
      <c r="A19" s="262">
        <v>9</v>
      </c>
      <c r="B19" s="263">
        <v>2111100369</v>
      </c>
      <c r="C19" s="264" t="s">
        <v>1134</v>
      </c>
      <c r="D19" s="303">
        <v>94.44444444444444</v>
      </c>
      <c r="E19" s="304">
        <v>95</v>
      </c>
      <c r="F19" s="305">
        <v>90</v>
      </c>
      <c r="G19" s="303">
        <v>85.71428571428571</v>
      </c>
      <c r="H19" s="309"/>
      <c r="I19" s="312">
        <v>92</v>
      </c>
      <c r="J19" s="303">
        <v>93.75</v>
      </c>
      <c r="K19" s="306">
        <v>100</v>
      </c>
      <c r="L19" s="307">
        <v>100</v>
      </c>
      <c r="M19" s="306">
        <v>100</v>
      </c>
    </row>
    <row r="20" spans="1:13" ht="16.5" customHeight="1">
      <c r="A20" s="262">
        <v>10</v>
      </c>
      <c r="B20" s="263">
        <v>2111100370</v>
      </c>
      <c r="C20" s="264" t="s">
        <v>1135</v>
      </c>
      <c r="D20" s="303">
        <v>83.33333333333334</v>
      </c>
      <c r="E20" s="304">
        <v>95</v>
      </c>
      <c r="F20" s="305">
        <v>90</v>
      </c>
      <c r="G20" s="303">
        <v>100</v>
      </c>
      <c r="H20" s="309"/>
      <c r="I20" s="312">
        <v>67</v>
      </c>
      <c r="J20" s="303">
        <v>81.25</v>
      </c>
      <c r="K20" s="306">
        <v>100</v>
      </c>
      <c r="L20" s="307">
        <v>86</v>
      </c>
      <c r="M20" s="306">
        <v>85.71428571428571</v>
      </c>
    </row>
    <row r="21" spans="1:13" ht="16.5" customHeight="1">
      <c r="A21" s="262">
        <v>11</v>
      </c>
      <c r="B21" s="263">
        <v>2111100371</v>
      </c>
      <c r="C21" s="264" t="s">
        <v>1136</v>
      </c>
      <c r="D21" s="303">
        <v>77.77777777777779</v>
      </c>
      <c r="E21" s="304">
        <v>64</v>
      </c>
      <c r="F21" s="305">
        <v>75</v>
      </c>
      <c r="G21" s="306">
        <v>85.71428571428571</v>
      </c>
      <c r="H21" s="310">
        <v>50</v>
      </c>
      <c r="I21" s="312"/>
      <c r="J21" s="303">
        <v>75</v>
      </c>
      <c r="K21" s="306">
        <v>100</v>
      </c>
      <c r="L21" s="307">
        <v>100</v>
      </c>
      <c r="M21" s="306">
        <v>100</v>
      </c>
    </row>
    <row r="22" spans="1:13" ht="16.5" customHeight="1">
      <c r="A22" s="262">
        <v>12</v>
      </c>
      <c r="B22" s="263">
        <v>2111100372</v>
      </c>
      <c r="C22" s="264" t="s">
        <v>1137</v>
      </c>
      <c r="D22" s="303">
        <v>83.33333333333334</v>
      </c>
      <c r="E22" s="304">
        <v>82</v>
      </c>
      <c r="F22" s="305">
        <v>90</v>
      </c>
      <c r="G22" s="306">
        <v>85.71428571428571</v>
      </c>
      <c r="H22" s="310">
        <v>75</v>
      </c>
      <c r="I22" s="312"/>
      <c r="J22" s="303">
        <v>68.75</v>
      </c>
      <c r="K22" s="306">
        <v>87.5</v>
      </c>
      <c r="L22" s="307">
        <v>86</v>
      </c>
      <c r="M22" s="306">
        <v>100</v>
      </c>
    </row>
    <row r="23" spans="1:13" ht="16.5" customHeight="1">
      <c r="A23" s="262">
        <v>13</v>
      </c>
      <c r="B23" s="263">
        <v>2111100373</v>
      </c>
      <c r="C23" s="264" t="s">
        <v>1138</v>
      </c>
      <c r="D23" s="303">
        <v>100</v>
      </c>
      <c r="E23" s="304">
        <v>100</v>
      </c>
      <c r="F23" s="305">
        <v>100</v>
      </c>
      <c r="G23" s="303">
        <v>95.23809523809523</v>
      </c>
      <c r="H23" s="309"/>
      <c r="I23" s="312">
        <v>100</v>
      </c>
      <c r="J23" s="303">
        <v>81.25</v>
      </c>
      <c r="K23" s="306">
        <v>100</v>
      </c>
      <c r="L23" s="307">
        <v>100</v>
      </c>
      <c r="M23" s="306">
        <v>100</v>
      </c>
    </row>
    <row r="24" spans="1:13" ht="16.5" customHeight="1">
      <c r="A24" s="262">
        <v>14</v>
      </c>
      <c r="B24" s="263">
        <v>2111100374</v>
      </c>
      <c r="C24" s="264" t="s">
        <v>1139</v>
      </c>
      <c r="D24" s="303">
        <v>100</v>
      </c>
      <c r="E24" s="304">
        <v>95</v>
      </c>
      <c r="F24" s="305">
        <v>90</v>
      </c>
      <c r="G24" s="303">
        <v>95.23809523809523</v>
      </c>
      <c r="H24" s="309"/>
      <c r="I24" s="312">
        <v>100</v>
      </c>
      <c r="J24" s="303">
        <v>93.75</v>
      </c>
      <c r="K24" s="306">
        <v>100</v>
      </c>
      <c r="L24" s="307">
        <v>100</v>
      </c>
      <c r="M24" s="306">
        <v>100</v>
      </c>
    </row>
    <row r="25" spans="1:13" ht="16.5" customHeight="1">
      <c r="A25" s="262">
        <v>15</v>
      </c>
      <c r="B25" s="263">
        <v>2111100678</v>
      </c>
      <c r="C25" s="264" t="s">
        <v>1140</v>
      </c>
      <c r="D25" s="303">
        <v>66.66666666666666</v>
      </c>
      <c r="E25" s="304">
        <v>82</v>
      </c>
      <c r="F25" s="305">
        <v>70</v>
      </c>
      <c r="G25" s="306">
        <v>71.42857142857143</v>
      </c>
      <c r="H25" s="310">
        <v>88</v>
      </c>
      <c r="I25" s="312"/>
      <c r="J25" s="303">
        <v>75</v>
      </c>
      <c r="K25" s="306">
        <v>100</v>
      </c>
      <c r="L25" s="307">
        <v>71</v>
      </c>
      <c r="M25" s="306">
        <v>85.71428571428571</v>
      </c>
    </row>
    <row r="26" spans="1:13" ht="16.5" customHeight="1">
      <c r="A26" s="262">
        <v>16</v>
      </c>
      <c r="B26" s="263">
        <v>2111100679</v>
      </c>
      <c r="C26" s="264" t="s">
        <v>1141</v>
      </c>
      <c r="D26" s="303">
        <v>66.66666666666666</v>
      </c>
      <c r="E26" s="304">
        <v>59</v>
      </c>
      <c r="F26" s="305">
        <v>55</v>
      </c>
      <c r="G26" s="303">
        <v>71.42857142857143</v>
      </c>
      <c r="H26" s="309"/>
      <c r="I26" s="312">
        <v>33</v>
      </c>
      <c r="J26" s="303">
        <v>62.5</v>
      </c>
      <c r="K26" s="306">
        <v>100</v>
      </c>
      <c r="L26" s="307">
        <v>100</v>
      </c>
      <c r="M26" s="306">
        <v>85.71428571428571</v>
      </c>
    </row>
    <row r="27" spans="1:13" ht="16.5" customHeight="1">
      <c r="A27" s="262">
        <v>17</v>
      </c>
      <c r="B27" s="263">
        <v>2111100680</v>
      </c>
      <c r="C27" s="264" t="s">
        <v>1142</v>
      </c>
      <c r="D27" s="303">
        <v>77.77777777777779</v>
      </c>
      <c r="E27" s="304">
        <v>86</v>
      </c>
      <c r="F27" s="305">
        <v>65</v>
      </c>
      <c r="G27" s="306">
        <v>85.71428571428571</v>
      </c>
      <c r="H27" s="310">
        <v>75</v>
      </c>
      <c r="I27" s="312"/>
      <c r="J27" s="303">
        <v>81.25</v>
      </c>
      <c r="K27" s="306">
        <v>100</v>
      </c>
      <c r="L27" s="307">
        <v>86</v>
      </c>
      <c r="M27" s="306">
        <v>100</v>
      </c>
    </row>
    <row r="28" spans="1:13" ht="16.5" customHeight="1">
      <c r="A28" s="262">
        <v>18</v>
      </c>
      <c r="B28" s="263">
        <v>2111100681</v>
      </c>
      <c r="C28" s="264" t="s">
        <v>1143</v>
      </c>
      <c r="D28" s="303">
        <v>77.77777777777779</v>
      </c>
      <c r="E28" s="304">
        <v>100</v>
      </c>
      <c r="F28" s="305">
        <v>85</v>
      </c>
      <c r="G28" s="306">
        <v>76.19047619047619</v>
      </c>
      <c r="H28" s="310">
        <v>88</v>
      </c>
      <c r="I28" s="312"/>
      <c r="J28" s="303">
        <v>81.25</v>
      </c>
      <c r="K28" s="306">
        <v>100</v>
      </c>
      <c r="L28" s="307">
        <v>86</v>
      </c>
      <c r="M28" s="306">
        <v>100</v>
      </c>
    </row>
    <row r="29" spans="1:13" ht="16.5" customHeight="1">
      <c r="A29" s="262">
        <v>19</v>
      </c>
      <c r="B29" s="263">
        <v>2111100683</v>
      </c>
      <c r="C29" s="264" t="s">
        <v>1144</v>
      </c>
      <c r="D29" s="303">
        <v>11.11111111111111</v>
      </c>
      <c r="E29" s="304">
        <v>18</v>
      </c>
      <c r="F29" s="305">
        <v>15</v>
      </c>
      <c r="G29" s="306">
        <v>4.761904761904762</v>
      </c>
      <c r="H29" s="310">
        <v>38</v>
      </c>
      <c r="I29" s="312"/>
      <c r="J29" s="303">
        <v>43.75</v>
      </c>
      <c r="K29" s="306">
        <v>75</v>
      </c>
      <c r="L29" s="307">
        <v>43</v>
      </c>
      <c r="M29" s="306">
        <v>85.71428571428571</v>
      </c>
    </row>
    <row r="30" spans="1:13" ht="16.5" customHeight="1">
      <c r="A30" s="262">
        <v>20</v>
      </c>
      <c r="B30" s="263">
        <v>2212100101</v>
      </c>
      <c r="C30" s="264" t="s">
        <v>1145</v>
      </c>
      <c r="D30" s="303">
        <v>83.33333333333334</v>
      </c>
      <c r="E30" s="304">
        <v>95</v>
      </c>
      <c r="F30" s="305">
        <v>95</v>
      </c>
      <c r="G30" s="303">
        <v>95.23809523809523</v>
      </c>
      <c r="H30" s="309"/>
      <c r="I30" s="312">
        <v>25</v>
      </c>
      <c r="J30" s="303">
        <v>100</v>
      </c>
      <c r="K30" s="306">
        <v>100</v>
      </c>
      <c r="L30" s="307">
        <v>86</v>
      </c>
      <c r="M30" s="306">
        <v>100</v>
      </c>
    </row>
    <row r="31" spans="1:13" ht="16.5" customHeight="1">
      <c r="A31" s="262">
        <v>21</v>
      </c>
      <c r="B31" s="263">
        <v>2212100102</v>
      </c>
      <c r="C31" s="264" t="s">
        <v>1146</v>
      </c>
      <c r="D31" s="303">
        <v>88.88888888888889</v>
      </c>
      <c r="E31" s="304">
        <v>77</v>
      </c>
      <c r="F31" s="305">
        <v>85</v>
      </c>
      <c r="G31" s="303">
        <v>95.23809523809523</v>
      </c>
      <c r="H31" s="309"/>
      <c r="I31" s="312">
        <v>100</v>
      </c>
      <c r="J31" s="303">
        <v>87.5</v>
      </c>
      <c r="K31" s="306">
        <v>100</v>
      </c>
      <c r="L31" s="307">
        <v>86</v>
      </c>
      <c r="M31" s="306">
        <v>100</v>
      </c>
    </row>
    <row r="32" spans="1:13" ht="16.5" customHeight="1">
      <c r="A32" s="262">
        <v>22</v>
      </c>
      <c r="B32" s="263">
        <v>2212100103</v>
      </c>
      <c r="C32" s="264" t="s">
        <v>1147</v>
      </c>
      <c r="D32" s="303">
        <v>66.66666666666666</v>
      </c>
      <c r="E32" s="304">
        <v>64</v>
      </c>
      <c r="F32" s="305">
        <v>70</v>
      </c>
      <c r="G32" s="303">
        <v>57.14285714285714</v>
      </c>
      <c r="H32" s="309"/>
      <c r="I32" s="312">
        <v>17</v>
      </c>
      <c r="J32" s="303">
        <v>62.5</v>
      </c>
      <c r="K32" s="306">
        <v>75</v>
      </c>
      <c r="L32" s="307">
        <v>100</v>
      </c>
      <c r="M32" s="306">
        <v>85.71428571428571</v>
      </c>
    </row>
    <row r="33" spans="1:13" ht="16.5" customHeight="1">
      <c r="A33" s="262">
        <v>23</v>
      </c>
      <c r="B33" s="263">
        <v>2212100104</v>
      </c>
      <c r="C33" s="264" t="s">
        <v>1148</v>
      </c>
      <c r="D33" s="303">
        <v>88.88888888888889</v>
      </c>
      <c r="E33" s="304">
        <v>73</v>
      </c>
      <c r="F33" s="305">
        <v>85</v>
      </c>
      <c r="G33" s="303">
        <v>80.95238095238095</v>
      </c>
      <c r="H33" s="309"/>
      <c r="I33" s="312">
        <v>25</v>
      </c>
      <c r="J33" s="303">
        <v>87.5</v>
      </c>
      <c r="K33" s="306">
        <v>100</v>
      </c>
      <c r="L33" s="307">
        <v>100</v>
      </c>
      <c r="M33" s="306">
        <v>100</v>
      </c>
    </row>
    <row r="34" spans="1:13" ht="16.5" customHeight="1">
      <c r="A34" s="262">
        <v>24</v>
      </c>
      <c r="B34" s="263">
        <v>2212100105</v>
      </c>
      <c r="C34" s="264" t="s">
        <v>1149</v>
      </c>
      <c r="D34" s="303">
        <v>94.44444444444444</v>
      </c>
      <c r="E34" s="304">
        <v>86</v>
      </c>
      <c r="F34" s="305">
        <v>90</v>
      </c>
      <c r="G34" s="303">
        <v>95.23809523809523</v>
      </c>
      <c r="H34" s="309"/>
      <c r="I34" s="312">
        <v>33</v>
      </c>
      <c r="J34" s="303">
        <v>87.5</v>
      </c>
      <c r="K34" s="306">
        <v>100</v>
      </c>
      <c r="L34" s="307">
        <v>86</v>
      </c>
      <c r="M34" s="306">
        <v>100</v>
      </c>
    </row>
    <row r="35" spans="1:13" ht="16.5" customHeight="1">
      <c r="A35" s="262">
        <v>25</v>
      </c>
      <c r="B35" s="263">
        <v>2212100106</v>
      </c>
      <c r="C35" s="264" t="s">
        <v>1150</v>
      </c>
      <c r="D35" s="303">
        <v>72.22222222222221</v>
      </c>
      <c r="E35" s="304">
        <v>91</v>
      </c>
      <c r="F35" s="305">
        <v>100</v>
      </c>
      <c r="G35" s="306">
        <v>80.95238095238095</v>
      </c>
      <c r="H35" s="310">
        <v>100</v>
      </c>
      <c r="I35" s="312"/>
      <c r="J35" s="303">
        <v>93.75</v>
      </c>
      <c r="K35" s="306">
        <v>87.5</v>
      </c>
      <c r="L35" s="307">
        <v>86</v>
      </c>
      <c r="M35" s="306">
        <v>100</v>
      </c>
    </row>
    <row r="36" spans="1:13" ht="16.5" customHeight="1">
      <c r="A36" s="262">
        <v>26</v>
      </c>
      <c r="B36" s="263">
        <v>2212100107</v>
      </c>
      <c r="C36" s="264" t="s">
        <v>1151</v>
      </c>
      <c r="D36" s="303">
        <v>100</v>
      </c>
      <c r="E36" s="304">
        <v>91</v>
      </c>
      <c r="F36" s="305">
        <v>85</v>
      </c>
      <c r="G36" s="303">
        <v>85.71428571428571</v>
      </c>
      <c r="H36" s="311"/>
      <c r="I36" s="312">
        <v>92</v>
      </c>
      <c r="J36" s="303">
        <v>68.75</v>
      </c>
      <c r="K36" s="306">
        <v>100</v>
      </c>
      <c r="L36" s="307">
        <v>86</v>
      </c>
      <c r="M36" s="306">
        <v>100</v>
      </c>
    </row>
    <row r="37" spans="1:13" ht="16.5" customHeight="1">
      <c r="A37" s="262">
        <v>27</v>
      </c>
      <c r="B37" s="263">
        <v>2212100108</v>
      </c>
      <c r="C37" s="264" t="s">
        <v>1152</v>
      </c>
      <c r="D37" s="303">
        <v>61.111111111111114</v>
      </c>
      <c r="E37" s="304">
        <v>59</v>
      </c>
      <c r="F37" s="305">
        <v>60</v>
      </c>
      <c r="G37" s="303">
        <v>61.904761904761905</v>
      </c>
      <c r="H37" s="311"/>
      <c r="I37" s="312">
        <v>0</v>
      </c>
      <c r="J37" s="303">
        <v>56.25</v>
      </c>
      <c r="K37" s="306">
        <v>100</v>
      </c>
      <c r="L37" s="307">
        <v>57</v>
      </c>
      <c r="M37" s="306">
        <v>85.71428571428571</v>
      </c>
    </row>
    <row r="38" spans="1:13" ht="16.5" customHeight="1">
      <c r="A38" s="262">
        <v>28</v>
      </c>
      <c r="B38" s="263">
        <v>2212100109</v>
      </c>
      <c r="C38" s="264" t="s">
        <v>1153</v>
      </c>
      <c r="D38" s="303">
        <v>88.88888888888889</v>
      </c>
      <c r="E38" s="304">
        <v>91</v>
      </c>
      <c r="F38" s="305">
        <v>90</v>
      </c>
      <c r="G38" s="303">
        <v>85.71428571428571</v>
      </c>
      <c r="H38" s="311"/>
      <c r="I38" s="312">
        <v>100</v>
      </c>
      <c r="J38" s="303">
        <v>87.5</v>
      </c>
      <c r="K38" s="306">
        <v>87.5</v>
      </c>
      <c r="L38" s="307">
        <v>86</v>
      </c>
      <c r="M38" s="306">
        <v>100</v>
      </c>
    </row>
    <row r="39" spans="1:13" ht="16.5" customHeight="1">
      <c r="A39" s="262">
        <v>29</v>
      </c>
      <c r="B39" s="263">
        <v>2212100110</v>
      </c>
      <c r="C39" s="264" t="s">
        <v>1154</v>
      </c>
      <c r="D39" s="303">
        <v>100</v>
      </c>
      <c r="E39" s="304">
        <v>100</v>
      </c>
      <c r="F39" s="305">
        <v>100</v>
      </c>
      <c r="G39" s="303">
        <v>100</v>
      </c>
      <c r="H39" s="311"/>
      <c r="I39" s="312">
        <v>75</v>
      </c>
      <c r="J39" s="303">
        <v>93.75</v>
      </c>
      <c r="K39" s="306">
        <v>100</v>
      </c>
      <c r="L39" s="307">
        <v>86</v>
      </c>
      <c r="M39" s="306">
        <v>100</v>
      </c>
    </row>
    <row r="40" spans="1:13" ht="16.5" customHeight="1">
      <c r="A40" s="262">
        <v>30</v>
      </c>
      <c r="B40" s="263">
        <v>2212100111</v>
      </c>
      <c r="C40" s="264" t="s">
        <v>1155</v>
      </c>
      <c r="D40" s="303">
        <v>94.44444444444444</v>
      </c>
      <c r="E40" s="304">
        <v>95</v>
      </c>
      <c r="F40" s="305">
        <v>95</v>
      </c>
      <c r="G40" s="303">
        <v>85.71428571428571</v>
      </c>
      <c r="H40" s="311"/>
      <c r="I40" s="312">
        <v>100</v>
      </c>
      <c r="J40" s="303">
        <v>87.5</v>
      </c>
      <c r="K40" s="306">
        <v>87.5</v>
      </c>
      <c r="L40" s="307">
        <v>86</v>
      </c>
      <c r="M40" s="306">
        <v>85.71428571428571</v>
      </c>
    </row>
    <row r="41" spans="1:13" ht="16.5" customHeight="1">
      <c r="A41" s="262">
        <v>31</v>
      </c>
      <c r="B41" s="263">
        <v>2212100112</v>
      </c>
      <c r="C41" s="264" t="s">
        <v>1156</v>
      </c>
      <c r="D41" s="303">
        <v>94.44444444444444</v>
      </c>
      <c r="E41" s="304">
        <v>95</v>
      </c>
      <c r="F41" s="305">
        <v>95</v>
      </c>
      <c r="G41" s="303">
        <v>95.23809523809523</v>
      </c>
      <c r="H41" s="311"/>
      <c r="I41" s="312">
        <v>92</v>
      </c>
      <c r="J41" s="303">
        <v>93.75</v>
      </c>
      <c r="K41" s="306">
        <v>100</v>
      </c>
      <c r="L41" s="307">
        <v>86</v>
      </c>
      <c r="M41" s="306">
        <v>100</v>
      </c>
    </row>
    <row r="42" spans="1:13" ht="16.5" customHeight="1">
      <c r="A42" s="262">
        <v>32</v>
      </c>
      <c r="B42" s="263">
        <v>2212100113</v>
      </c>
      <c r="C42" s="264" t="s">
        <v>1157</v>
      </c>
      <c r="D42" s="303">
        <v>50</v>
      </c>
      <c r="E42" s="304">
        <v>68</v>
      </c>
      <c r="F42" s="305">
        <v>80</v>
      </c>
      <c r="G42" s="303">
        <v>47.61904761904761</v>
      </c>
      <c r="H42" s="311"/>
      <c r="I42" s="312">
        <v>17</v>
      </c>
      <c r="J42" s="303">
        <v>68.75</v>
      </c>
      <c r="K42" s="306">
        <v>75</v>
      </c>
      <c r="L42" s="307">
        <v>57</v>
      </c>
      <c r="M42" s="306">
        <v>85.71428571428571</v>
      </c>
    </row>
    <row r="43" spans="1:13" ht="16.5" customHeight="1">
      <c r="A43" s="262">
        <v>33</v>
      </c>
      <c r="B43" s="263">
        <v>2212100114</v>
      </c>
      <c r="C43" s="264" t="s">
        <v>1009</v>
      </c>
      <c r="D43" s="303">
        <v>88.88888888888889</v>
      </c>
      <c r="E43" s="304">
        <v>73</v>
      </c>
      <c r="F43" s="305">
        <v>80</v>
      </c>
      <c r="G43" s="303">
        <v>80.95238095238095</v>
      </c>
      <c r="H43" s="311"/>
      <c r="I43" s="312">
        <v>67</v>
      </c>
      <c r="J43" s="303">
        <v>81.25</v>
      </c>
      <c r="K43" s="306">
        <v>100</v>
      </c>
      <c r="L43" s="307">
        <v>57</v>
      </c>
      <c r="M43" s="306">
        <v>100</v>
      </c>
    </row>
    <row r="44" spans="1:13" ht="16.5" customHeight="1">
      <c r="A44" s="262">
        <v>34</v>
      </c>
      <c r="B44" s="263">
        <v>2212100115</v>
      </c>
      <c r="C44" s="264" t="s">
        <v>1158</v>
      </c>
      <c r="D44" s="303">
        <v>66.66666666666666</v>
      </c>
      <c r="E44" s="304">
        <v>77</v>
      </c>
      <c r="F44" s="305">
        <v>70</v>
      </c>
      <c r="G44" s="303">
        <v>76.19047619047619</v>
      </c>
      <c r="H44" s="311"/>
      <c r="I44" s="312">
        <v>33</v>
      </c>
      <c r="J44" s="303">
        <v>81.25</v>
      </c>
      <c r="K44" s="306">
        <v>100</v>
      </c>
      <c r="L44" s="307">
        <v>57</v>
      </c>
      <c r="M44" s="306">
        <v>85.71428571428571</v>
      </c>
    </row>
    <row r="45" spans="1:13" ht="16.5" customHeight="1">
      <c r="A45" s="262">
        <v>35</v>
      </c>
      <c r="B45" s="263">
        <v>2212100116</v>
      </c>
      <c r="C45" s="264" t="s">
        <v>1159</v>
      </c>
      <c r="D45" s="303">
        <v>38.88888888888889</v>
      </c>
      <c r="E45" s="304">
        <v>64</v>
      </c>
      <c r="F45" s="305">
        <v>60</v>
      </c>
      <c r="G45" s="303">
        <v>52.38095238095239</v>
      </c>
      <c r="H45" s="311"/>
      <c r="I45" s="312">
        <v>17</v>
      </c>
      <c r="J45" s="303">
        <v>43.75</v>
      </c>
      <c r="K45" s="306">
        <v>75</v>
      </c>
      <c r="L45" s="307">
        <v>43</v>
      </c>
      <c r="M45" s="306">
        <v>85.71428571428571</v>
      </c>
    </row>
    <row r="46" spans="1:13" ht="16.5" customHeight="1">
      <c r="A46" s="262">
        <v>36</v>
      </c>
      <c r="B46" s="263">
        <v>2212100117</v>
      </c>
      <c r="C46" s="264" t="s">
        <v>1160</v>
      </c>
      <c r="D46" s="303">
        <v>83.33333333333334</v>
      </c>
      <c r="E46" s="304">
        <v>86</v>
      </c>
      <c r="F46" s="305">
        <v>90</v>
      </c>
      <c r="G46" s="303">
        <v>85.71428571428571</v>
      </c>
      <c r="H46" s="311"/>
      <c r="I46" s="312">
        <v>67</v>
      </c>
      <c r="J46" s="303">
        <v>75</v>
      </c>
      <c r="K46" s="306">
        <v>100</v>
      </c>
      <c r="L46" s="307">
        <v>86</v>
      </c>
      <c r="M46" s="306">
        <v>100</v>
      </c>
    </row>
    <row r="47" spans="1:13" ht="16.5" customHeight="1">
      <c r="A47" s="262">
        <v>37</v>
      </c>
      <c r="B47" s="263">
        <v>2212100118</v>
      </c>
      <c r="C47" s="264" t="s">
        <v>1161</v>
      </c>
      <c r="D47" s="303">
        <v>44.44444444444444</v>
      </c>
      <c r="E47" s="304">
        <v>73</v>
      </c>
      <c r="F47" s="305">
        <v>60</v>
      </c>
      <c r="G47" s="303">
        <v>57.14285714285714</v>
      </c>
      <c r="H47" s="311"/>
      <c r="I47" s="312">
        <v>17</v>
      </c>
      <c r="J47" s="303">
        <v>62.5</v>
      </c>
      <c r="K47" s="306">
        <v>75</v>
      </c>
      <c r="L47" s="307">
        <v>43</v>
      </c>
      <c r="M47" s="306">
        <v>71.42857142857143</v>
      </c>
    </row>
    <row r="48" spans="1:13" ht="16.5" customHeight="1">
      <c r="A48" s="262">
        <v>38</v>
      </c>
      <c r="B48" s="263">
        <v>2212100119</v>
      </c>
      <c r="C48" s="264" t="s">
        <v>1162</v>
      </c>
      <c r="D48" s="303">
        <v>94.44444444444444</v>
      </c>
      <c r="E48" s="304">
        <v>95</v>
      </c>
      <c r="F48" s="305">
        <v>95</v>
      </c>
      <c r="G48" s="303">
        <v>85.71428571428571</v>
      </c>
      <c r="H48" s="311"/>
      <c r="I48" s="312">
        <v>100</v>
      </c>
      <c r="J48" s="303">
        <v>87.5</v>
      </c>
      <c r="K48" s="306">
        <v>87.5</v>
      </c>
      <c r="L48" s="307">
        <v>86</v>
      </c>
      <c r="M48" s="306">
        <v>100</v>
      </c>
    </row>
    <row r="49" spans="1:13" ht="16.5" customHeight="1">
      <c r="A49" s="262">
        <v>39</v>
      </c>
      <c r="B49" s="263">
        <v>2212100120</v>
      </c>
      <c r="C49" s="264" t="s">
        <v>1163</v>
      </c>
      <c r="D49" s="303">
        <v>66.66666666666666</v>
      </c>
      <c r="E49" s="304">
        <v>68</v>
      </c>
      <c r="F49" s="305">
        <v>70</v>
      </c>
      <c r="G49" s="303">
        <v>80.95238095238095</v>
      </c>
      <c r="H49" s="311"/>
      <c r="I49" s="312">
        <v>42</v>
      </c>
      <c r="J49" s="303">
        <v>75</v>
      </c>
      <c r="K49" s="306">
        <v>100</v>
      </c>
      <c r="L49" s="307">
        <v>57</v>
      </c>
      <c r="M49" s="306">
        <v>85.71428571428571</v>
      </c>
    </row>
    <row r="50" spans="1:13" ht="16.5" customHeight="1">
      <c r="A50" s="262">
        <v>40</v>
      </c>
      <c r="B50" s="263">
        <v>2212100121</v>
      </c>
      <c r="C50" s="264" t="s">
        <v>1164</v>
      </c>
      <c r="D50" s="303">
        <v>38.88888888888889</v>
      </c>
      <c r="E50" s="304">
        <v>64</v>
      </c>
      <c r="F50" s="305">
        <v>55</v>
      </c>
      <c r="G50" s="303">
        <v>42.857142857142854</v>
      </c>
      <c r="H50" s="311"/>
      <c r="I50" s="312">
        <v>17</v>
      </c>
      <c r="J50" s="303">
        <v>43.75</v>
      </c>
      <c r="K50" s="306">
        <v>75</v>
      </c>
      <c r="L50" s="307">
        <v>43</v>
      </c>
      <c r="M50" s="306">
        <v>71.42857142857143</v>
      </c>
    </row>
    <row r="51" spans="1:13" ht="16.5" customHeight="1">
      <c r="A51" s="262">
        <v>41</v>
      </c>
      <c r="B51" s="263">
        <v>2212100122</v>
      </c>
      <c r="C51" s="264" t="s">
        <v>1165</v>
      </c>
      <c r="D51" s="303">
        <v>72.22222222222221</v>
      </c>
      <c r="E51" s="304">
        <v>82</v>
      </c>
      <c r="F51" s="305">
        <v>75</v>
      </c>
      <c r="G51" s="303">
        <v>85.71428571428571</v>
      </c>
      <c r="H51" s="311"/>
      <c r="I51" s="312">
        <v>92</v>
      </c>
      <c r="J51" s="303">
        <v>75</v>
      </c>
      <c r="K51" s="306">
        <v>100</v>
      </c>
      <c r="L51" s="307">
        <v>71</v>
      </c>
      <c r="M51" s="306">
        <v>100</v>
      </c>
    </row>
    <row r="52" spans="1:13" ht="16.5" customHeight="1">
      <c r="A52" s="262">
        <v>42</v>
      </c>
      <c r="B52" s="263">
        <v>2212100124</v>
      </c>
      <c r="C52" s="264" t="s">
        <v>1166</v>
      </c>
      <c r="D52" s="303">
        <v>100</v>
      </c>
      <c r="E52" s="304">
        <v>73</v>
      </c>
      <c r="F52" s="305">
        <v>85</v>
      </c>
      <c r="G52" s="303">
        <v>76.19047619047619</v>
      </c>
      <c r="H52" s="311"/>
      <c r="I52" s="312">
        <v>67</v>
      </c>
      <c r="J52" s="303">
        <v>75</v>
      </c>
      <c r="K52" s="306">
        <v>100</v>
      </c>
      <c r="L52" s="307">
        <v>86</v>
      </c>
      <c r="M52" s="306">
        <v>100</v>
      </c>
    </row>
    <row r="53" spans="1:13" ht="16.5" customHeight="1">
      <c r="A53" s="262">
        <v>43</v>
      </c>
      <c r="B53" s="263">
        <v>2212100125</v>
      </c>
      <c r="C53" s="264" t="s">
        <v>1167</v>
      </c>
      <c r="D53" s="303">
        <v>66.66666666666666</v>
      </c>
      <c r="E53" s="304">
        <v>82</v>
      </c>
      <c r="F53" s="305">
        <v>80</v>
      </c>
      <c r="G53" s="303">
        <v>66.66666666666666</v>
      </c>
      <c r="H53" s="311"/>
      <c r="I53" s="312">
        <v>25</v>
      </c>
      <c r="J53" s="303">
        <v>75</v>
      </c>
      <c r="K53" s="306">
        <v>87.5</v>
      </c>
      <c r="L53" s="307">
        <v>71</v>
      </c>
      <c r="M53" s="306">
        <v>85.71428571428571</v>
      </c>
    </row>
    <row r="54" spans="1:13" ht="16.5" customHeight="1">
      <c r="A54" s="262">
        <v>44</v>
      </c>
      <c r="B54" s="263">
        <v>2212100126</v>
      </c>
      <c r="C54" s="264" t="s">
        <v>1168</v>
      </c>
      <c r="D54" s="303">
        <v>77.77777777777779</v>
      </c>
      <c r="E54" s="304">
        <v>77</v>
      </c>
      <c r="F54" s="305">
        <v>85</v>
      </c>
      <c r="G54" s="303">
        <v>95.23809523809523</v>
      </c>
      <c r="H54" s="311"/>
      <c r="I54" s="312">
        <v>25</v>
      </c>
      <c r="J54" s="303">
        <v>87.5</v>
      </c>
      <c r="K54" s="306">
        <v>100</v>
      </c>
      <c r="L54" s="307">
        <v>71</v>
      </c>
      <c r="M54" s="306">
        <v>85.71428571428571</v>
      </c>
    </row>
    <row r="55" spans="1:13" ht="16.5" customHeight="1">
      <c r="A55" s="262">
        <v>45</v>
      </c>
      <c r="B55" s="263">
        <v>2212100129</v>
      </c>
      <c r="C55" s="264" t="s">
        <v>1169</v>
      </c>
      <c r="D55" s="303">
        <v>83.33333333333334</v>
      </c>
      <c r="E55" s="304">
        <v>68</v>
      </c>
      <c r="F55" s="305">
        <v>75</v>
      </c>
      <c r="G55" s="303">
        <v>71.42857142857143</v>
      </c>
      <c r="H55" s="311"/>
      <c r="I55" s="312">
        <v>67</v>
      </c>
      <c r="J55" s="303">
        <v>75</v>
      </c>
      <c r="K55" s="306">
        <v>100</v>
      </c>
      <c r="L55" s="307">
        <v>57</v>
      </c>
      <c r="M55" s="306">
        <v>100</v>
      </c>
    </row>
    <row r="56" spans="1:13" ht="16.5" customHeight="1">
      <c r="A56" s="262">
        <v>46</v>
      </c>
      <c r="B56" s="263">
        <v>2212100130</v>
      </c>
      <c r="C56" s="264" t="s">
        <v>1170</v>
      </c>
      <c r="D56" s="303">
        <v>66.66666666666666</v>
      </c>
      <c r="E56" s="304">
        <v>68</v>
      </c>
      <c r="F56" s="305">
        <v>80</v>
      </c>
      <c r="G56" s="303">
        <v>80.95238095238095</v>
      </c>
      <c r="H56" s="311"/>
      <c r="I56" s="312">
        <v>42</v>
      </c>
      <c r="J56" s="303">
        <v>68.75</v>
      </c>
      <c r="K56" s="306">
        <v>100</v>
      </c>
      <c r="L56" s="307">
        <v>57</v>
      </c>
      <c r="M56" s="306">
        <v>85.71428571428571</v>
      </c>
    </row>
  </sheetData>
  <sheetProtection/>
  <mergeCells count="4">
    <mergeCell ref="A6:A7"/>
    <mergeCell ref="B6:B7"/>
    <mergeCell ref="C6:C7"/>
    <mergeCell ref="D10:M1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M35"/>
  <sheetViews>
    <sheetView zoomScalePageLayoutView="0" workbookViewId="0" topLeftCell="A26">
      <selection activeCell="F20" sqref="F20"/>
    </sheetView>
  </sheetViews>
  <sheetFormatPr defaultColWidth="8.8515625" defaultRowHeight="15"/>
  <cols>
    <col min="1" max="1" width="5.7109375" style="1" customWidth="1"/>
    <col min="2" max="2" width="15.421875" style="1" customWidth="1"/>
    <col min="3" max="3" width="28.7109375" style="1" customWidth="1"/>
    <col min="4" max="4" width="10.7109375" style="1" customWidth="1"/>
    <col min="5" max="5" width="11.140625" style="1" customWidth="1"/>
    <col min="6" max="6" width="11.28125" style="1" customWidth="1"/>
    <col min="7" max="7" width="11.421875" style="1" customWidth="1"/>
    <col min="8" max="8" width="11.7109375" style="1" customWidth="1"/>
    <col min="9" max="9" width="12.00390625" style="1" customWidth="1"/>
    <col min="10" max="11" width="11.7109375" style="1" customWidth="1"/>
    <col min="12" max="12" width="11.421875" style="1" customWidth="1"/>
    <col min="13" max="16384" width="8.8515625" style="1" customWidth="1"/>
  </cols>
  <sheetData>
    <row r="2" spans="3:9" ht="15">
      <c r="C2" s="2" t="s">
        <v>833</v>
      </c>
      <c r="D2" s="2" t="s">
        <v>1</v>
      </c>
      <c r="E2" s="2"/>
      <c r="F2" s="2" t="s">
        <v>2</v>
      </c>
      <c r="I2" s="2" t="s">
        <v>3</v>
      </c>
    </row>
    <row r="3" spans="2:7" ht="15">
      <c r="B3" s="2"/>
      <c r="C3" s="2"/>
      <c r="D3" s="2"/>
      <c r="E3" s="2"/>
      <c r="G3" s="2"/>
    </row>
    <row r="4" spans="2:3" ht="15">
      <c r="B4" s="2"/>
      <c r="C4" s="2" t="s">
        <v>4</v>
      </c>
    </row>
    <row r="5" spans="3:7" ht="15">
      <c r="C5" s="2" t="s">
        <v>834</v>
      </c>
      <c r="D5" s="2"/>
      <c r="E5" s="2"/>
      <c r="G5" s="2"/>
    </row>
    <row r="7" spans="1:12" ht="15">
      <c r="A7" s="328" t="s">
        <v>5</v>
      </c>
      <c r="B7" s="330" t="s">
        <v>6</v>
      </c>
      <c r="C7" s="332" t="s">
        <v>7</v>
      </c>
      <c r="D7" s="6" t="s">
        <v>835</v>
      </c>
      <c r="E7" s="6" t="s">
        <v>836</v>
      </c>
      <c r="F7" s="6" t="s">
        <v>837</v>
      </c>
      <c r="G7" s="6" t="s">
        <v>838</v>
      </c>
      <c r="H7" s="6" t="s">
        <v>839</v>
      </c>
      <c r="I7" s="202" t="s">
        <v>840</v>
      </c>
      <c r="J7" s="6" t="s">
        <v>841</v>
      </c>
      <c r="K7" s="8" t="s">
        <v>842</v>
      </c>
      <c r="L7" s="6" t="s">
        <v>843</v>
      </c>
    </row>
    <row r="8" spans="1:12" ht="15">
      <c r="A8" s="329"/>
      <c r="B8" s="331"/>
      <c r="C8" s="333"/>
      <c r="D8" s="6" t="s">
        <v>844</v>
      </c>
      <c r="E8" s="6" t="s">
        <v>845</v>
      </c>
      <c r="F8" s="6" t="s">
        <v>846</v>
      </c>
      <c r="G8" s="6" t="s">
        <v>847</v>
      </c>
      <c r="H8" s="6" t="s">
        <v>848</v>
      </c>
      <c r="I8" s="203" t="s">
        <v>849</v>
      </c>
      <c r="J8" s="10" t="s">
        <v>850</v>
      </c>
      <c r="K8" s="9" t="s">
        <v>851</v>
      </c>
      <c r="L8" s="10" t="s">
        <v>852</v>
      </c>
    </row>
    <row r="9" spans="1:12" ht="15">
      <c r="A9" s="11"/>
      <c r="B9" s="12"/>
      <c r="C9" s="13" t="s">
        <v>26</v>
      </c>
      <c r="D9" s="15"/>
      <c r="E9" s="15"/>
      <c r="F9" s="15"/>
      <c r="G9" s="15"/>
      <c r="H9" s="15"/>
      <c r="I9" s="15"/>
      <c r="J9" s="15"/>
      <c r="K9" s="204"/>
      <c r="L9" s="16"/>
    </row>
    <row r="10" spans="1:12" ht="15">
      <c r="A10" s="17"/>
      <c r="B10" s="18"/>
      <c r="C10" s="19" t="s">
        <v>27</v>
      </c>
      <c r="D10" s="205">
        <v>11</v>
      </c>
      <c r="E10" s="205">
        <v>22</v>
      </c>
      <c r="F10" s="205">
        <v>20</v>
      </c>
      <c r="G10" s="205">
        <v>21</v>
      </c>
      <c r="H10" s="205">
        <v>16</v>
      </c>
      <c r="I10" s="205">
        <v>7</v>
      </c>
      <c r="J10" s="206">
        <v>7</v>
      </c>
      <c r="K10" s="207">
        <v>7</v>
      </c>
      <c r="L10" s="208">
        <v>7</v>
      </c>
    </row>
    <row r="11" spans="1:12" ht="15">
      <c r="A11" s="17"/>
      <c r="B11" s="18"/>
      <c r="C11" s="13"/>
      <c r="D11" s="341" t="s">
        <v>853</v>
      </c>
      <c r="E11" s="341"/>
      <c r="F11" s="341"/>
      <c r="G11" s="341"/>
      <c r="H11" s="341"/>
      <c r="I11" s="341"/>
      <c r="J11" s="341"/>
      <c r="K11" s="341"/>
      <c r="L11" s="341"/>
    </row>
    <row r="12" spans="1:13" ht="15">
      <c r="A12" s="23">
        <v>1</v>
      </c>
      <c r="B12" s="80">
        <v>2123100001</v>
      </c>
      <c r="C12" s="81" t="s">
        <v>854</v>
      </c>
      <c r="D12" s="105">
        <v>100</v>
      </c>
      <c r="E12" s="105">
        <v>95.45454545454545</v>
      </c>
      <c r="F12" s="105">
        <v>80</v>
      </c>
      <c r="G12" s="105">
        <v>90.47619047619048</v>
      </c>
      <c r="H12" s="105">
        <v>81.25</v>
      </c>
      <c r="I12" s="210">
        <v>100</v>
      </c>
      <c r="J12" s="107">
        <v>100</v>
      </c>
      <c r="K12" s="211">
        <v>100</v>
      </c>
      <c r="L12" s="107">
        <v>100</v>
      </c>
      <c r="M12" s="209"/>
    </row>
    <row r="13" spans="1:13" ht="15">
      <c r="A13" s="23">
        <v>2</v>
      </c>
      <c r="B13" s="80">
        <v>2123100002</v>
      </c>
      <c r="C13" s="81" t="s">
        <v>855</v>
      </c>
      <c r="D13" s="5">
        <v>100</v>
      </c>
      <c r="E13" s="5">
        <v>95.45454545454545</v>
      </c>
      <c r="F13" s="5">
        <v>100</v>
      </c>
      <c r="G13" s="5">
        <v>90.47619047619048</v>
      </c>
      <c r="H13" s="5">
        <v>93.75</v>
      </c>
      <c r="I13" s="210">
        <v>100</v>
      </c>
      <c r="J13" s="107">
        <v>100</v>
      </c>
      <c r="K13" s="211">
        <v>100</v>
      </c>
      <c r="L13" s="107">
        <v>100</v>
      </c>
      <c r="M13" s="209"/>
    </row>
    <row r="14" spans="1:13" ht="15">
      <c r="A14" s="23">
        <v>3</v>
      </c>
      <c r="B14" s="80">
        <v>2123100003</v>
      </c>
      <c r="C14" s="81" t="s">
        <v>856</v>
      </c>
      <c r="D14" s="5">
        <v>100</v>
      </c>
      <c r="E14" s="5">
        <v>95.45454545454545</v>
      </c>
      <c r="F14" s="5">
        <v>90</v>
      </c>
      <c r="G14" s="5">
        <v>90.47619047619048</v>
      </c>
      <c r="H14" s="5">
        <v>93.75</v>
      </c>
      <c r="I14" s="210">
        <v>100</v>
      </c>
      <c r="J14" s="107">
        <v>100</v>
      </c>
      <c r="K14" s="211">
        <v>100</v>
      </c>
      <c r="L14" s="107">
        <v>100</v>
      </c>
      <c r="M14" s="209"/>
    </row>
    <row r="15" spans="1:13" ht="15">
      <c r="A15" s="23">
        <v>4</v>
      </c>
      <c r="B15" s="80">
        <v>2123100004</v>
      </c>
      <c r="C15" s="81" t="s">
        <v>857</v>
      </c>
      <c r="D15" s="5">
        <v>72.72727272727273</v>
      </c>
      <c r="E15" s="5">
        <v>95.45454545454545</v>
      </c>
      <c r="F15" s="5">
        <v>95</v>
      </c>
      <c r="G15" s="5">
        <v>90.47619047619048</v>
      </c>
      <c r="H15" s="5">
        <v>93.75</v>
      </c>
      <c r="I15" s="210">
        <v>100</v>
      </c>
      <c r="J15" s="107">
        <v>100</v>
      </c>
      <c r="K15" s="211">
        <v>100</v>
      </c>
      <c r="L15" s="107">
        <v>85</v>
      </c>
      <c r="M15" s="209"/>
    </row>
    <row r="16" spans="1:13" ht="15">
      <c r="A16" s="23">
        <v>5</v>
      </c>
      <c r="B16" s="80">
        <v>2123100005</v>
      </c>
      <c r="C16" s="81" t="s">
        <v>858</v>
      </c>
      <c r="D16" s="5">
        <v>90.9090909090909</v>
      </c>
      <c r="E16" s="5">
        <v>90.9090909090909</v>
      </c>
      <c r="F16" s="5">
        <v>90</v>
      </c>
      <c r="G16" s="5">
        <v>90.47619047619048</v>
      </c>
      <c r="H16" s="5">
        <v>93.75</v>
      </c>
      <c r="I16" s="210">
        <v>100</v>
      </c>
      <c r="J16" s="107">
        <v>100</v>
      </c>
      <c r="K16" s="211">
        <v>100</v>
      </c>
      <c r="L16" s="107">
        <v>100</v>
      </c>
      <c r="M16" s="209"/>
    </row>
    <row r="17" spans="1:13" ht="15">
      <c r="A17" s="23">
        <v>6</v>
      </c>
      <c r="B17" s="80">
        <v>2123100006</v>
      </c>
      <c r="C17" s="81" t="s">
        <v>859</v>
      </c>
      <c r="D17" s="5">
        <v>90.9090909090909</v>
      </c>
      <c r="E17" s="5">
        <v>100</v>
      </c>
      <c r="F17" s="5">
        <v>100</v>
      </c>
      <c r="G17" s="5">
        <v>90.47619047619048</v>
      </c>
      <c r="H17" s="5">
        <v>100</v>
      </c>
      <c r="I17" s="210">
        <v>100</v>
      </c>
      <c r="J17" s="107">
        <v>100</v>
      </c>
      <c r="K17" s="211">
        <v>100</v>
      </c>
      <c r="L17" s="107">
        <v>100</v>
      </c>
      <c r="M17" s="209"/>
    </row>
    <row r="18" spans="1:13" ht="15">
      <c r="A18" s="23">
        <v>7</v>
      </c>
      <c r="B18" s="80">
        <v>2123100007</v>
      </c>
      <c r="C18" s="81" t="s">
        <v>860</v>
      </c>
      <c r="D18" s="5">
        <v>100</v>
      </c>
      <c r="E18" s="5">
        <v>90.9090909090909</v>
      </c>
      <c r="F18" s="5">
        <v>95</v>
      </c>
      <c r="G18" s="5">
        <v>90.47619047619048</v>
      </c>
      <c r="H18" s="5">
        <v>93.75</v>
      </c>
      <c r="I18" s="210">
        <v>100</v>
      </c>
      <c r="J18" s="107">
        <v>100</v>
      </c>
      <c r="K18" s="211">
        <v>100</v>
      </c>
      <c r="L18" s="107">
        <v>100</v>
      </c>
      <c r="M18" s="209"/>
    </row>
    <row r="19" spans="1:13" ht="15">
      <c r="A19" s="23">
        <v>8</v>
      </c>
      <c r="B19" s="80">
        <v>2123100008</v>
      </c>
      <c r="C19" s="81" t="s">
        <v>861</v>
      </c>
      <c r="D19" s="5">
        <v>81.81818181818183</v>
      </c>
      <c r="E19" s="5">
        <v>81.81818181818183</v>
      </c>
      <c r="F19" s="5">
        <v>70</v>
      </c>
      <c r="G19" s="5">
        <v>90.47619047619048</v>
      </c>
      <c r="H19" s="5">
        <v>75</v>
      </c>
      <c r="I19" s="210">
        <v>100</v>
      </c>
      <c r="J19" s="107">
        <v>100</v>
      </c>
      <c r="K19" s="211">
        <v>100</v>
      </c>
      <c r="L19" s="107">
        <v>100</v>
      </c>
      <c r="M19" s="209"/>
    </row>
    <row r="20" spans="1:13" ht="15">
      <c r="A20" s="23">
        <v>9</v>
      </c>
      <c r="B20" s="80">
        <v>2123100009</v>
      </c>
      <c r="C20" s="81" t="s">
        <v>862</v>
      </c>
      <c r="D20" s="5">
        <v>90.9090909090909</v>
      </c>
      <c r="E20" s="5">
        <v>100</v>
      </c>
      <c r="F20" s="5">
        <v>100</v>
      </c>
      <c r="G20" s="5">
        <v>90.47619047619048</v>
      </c>
      <c r="H20" s="5">
        <v>87.5</v>
      </c>
      <c r="I20" s="210">
        <v>100</v>
      </c>
      <c r="J20" s="107">
        <v>100</v>
      </c>
      <c r="K20" s="211">
        <v>100</v>
      </c>
      <c r="L20" s="107">
        <v>100</v>
      </c>
      <c r="M20" s="209"/>
    </row>
    <row r="21" spans="1:13" ht="15">
      <c r="A21" s="23">
        <v>10</v>
      </c>
      <c r="B21" s="80">
        <v>2123100010</v>
      </c>
      <c r="C21" s="81" t="s">
        <v>863</v>
      </c>
      <c r="D21" s="5">
        <v>100</v>
      </c>
      <c r="E21" s="5">
        <v>95.45454545454545</v>
      </c>
      <c r="F21" s="5">
        <v>95</v>
      </c>
      <c r="G21" s="5">
        <v>90.47619047619048</v>
      </c>
      <c r="H21" s="5">
        <v>100</v>
      </c>
      <c r="I21" s="210">
        <v>100</v>
      </c>
      <c r="J21" s="107">
        <v>100</v>
      </c>
      <c r="K21" s="211">
        <v>100</v>
      </c>
      <c r="L21" s="107">
        <v>100</v>
      </c>
      <c r="M21" s="209"/>
    </row>
    <row r="22" spans="1:13" ht="15">
      <c r="A22" s="23">
        <v>11</v>
      </c>
      <c r="B22" s="80">
        <v>2123100013</v>
      </c>
      <c r="C22" s="81" t="s">
        <v>864</v>
      </c>
      <c r="D22" s="5">
        <v>81.81818181818183</v>
      </c>
      <c r="E22" s="5">
        <v>86.36363636363636</v>
      </c>
      <c r="F22" s="5">
        <v>100</v>
      </c>
      <c r="G22" s="5">
        <v>90.47619047619048</v>
      </c>
      <c r="H22" s="5">
        <v>87.5</v>
      </c>
      <c r="I22" s="210">
        <v>100</v>
      </c>
      <c r="J22" s="107">
        <v>85</v>
      </c>
      <c r="K22" s="211">
        <v>100</v>
      </c>
      <c r="L22" s="107">
        <v>100</v>
      </c>
      <c r="M22" s="209"/>
    </row>
    <row r="23" spans="1:13" ht="15">
      <c r="A23" s="23">
        <v>12</v>
      </c>
      <c r="B23" s="80">
        <v>2123100014</v>
      </c>
      <c r="C23" s="81" t="s">
        <v>865</v>
      </c>
      <c r="D23" s="5">
        <v>100</v>
      </c>
      <c r="E23" s="5">
        <v>90.9090909090909</v>
      </c>
      <c r="F23" s="5">
        <v>95</v>
      </c>
      <c r="G23" s="5">
        <v>90.47619047619048</v>
      </c>
      <c r="H23" s="5">
        <v>93.75</v>
      </c>
      <c r="I23" s="210">
        <v>85</v>
      </c>
      <c r="J23" s="107">
        <v>100</v>
      </c>
      <c r="K23" s="211">
        <v>100</v>
      </c>
      <c r="L23" s="107">
        <v>100</v>
      </c>
      <c r="M23" s="209"/>
    </row>
    <row r="24" spans="1:13" ht="15">
      <c r="A24" s="23">
        <v>13</v>
      </c>
      <c r="B24" s="80">
        <v>2123100015</v>
      </c>
      <c r="C24" s="81" t="s">
        <v>866</v>
      </c>
      <c r="D24" s="5">
        <v>45.45454545454545</v>
      </c>
      <c r="E24" s="5">
        <v>68.18181818181817</v>
      </c>
      <c r="F24" s="5">
        <v>75</v>
      </c>
      <c r="G24" s="5">
        <v>90.47619047619048</v>
      </c>
      <c r="H24" s="5">
        <v>75</v>
      </c>
      <c r="I24" s="210">
        <v>85</v>
      </c>
      <c r="J24" s="107">
        <v>71</v>
      </c>
      <c r="K24" s="211">
        <v>100</v>
      </c>
      <c r="L24" s="107">
        <v>85</v>
      </c>
      <c r="M24" s="209"/>
    </row>
    <row r="25" spans="1:13" ht="15">
      <c r="A25" s="23">
        <v>14</v>
      </c>
      <c r="B25" s="80">
        <v>2123100016</v>
      </c>
      <c r="C25" s="81" t="s">
        <v>867</v>
      </c>
      <c r="D25" s="5">
        <v>90.9090909090909</v>
      </c>
      <c r="E25" s="5">
        <v>68.18181818181817</v>
      </c>
      <c r="F25" s="5">
        <v>65</v>
      </c>
      <c r="G25" s="5">
        <v>90.47619047619048</v>
      </c>
      <c r="H25" s="5">
        <v>93.75</v>
      </c>
      <c r="I25" s="210">
        <v>100</v>
      </c>
      <c r="J25" s="109">
        <v>85</v>
      </c>
      <c r="K25" s="211">
        <v>100</v>
      </c>
      <c r="L25" s="109">
        <v>85</v>
      </c>
      <c r="M25" s="209"/>
    </row>
    <row r="26" spans="1:13" ht="15">
      <c r="A26" s="23">
        <v>15</v>
      </c>
      <c r="B26" s="80">
        <v>2123100018</v>
      </c>
      <c r="C26" s="81" t="s">
        <v>868</v>
      </c>
      <c r="D26" s="5">
        <v>90.9090909090909</v>
      </c>
      <c r="E26" s="5">
        <v>81.81818181818183</v>
      </c>
      <c r="F26" s="5">
        <v>85</v>
      </c>
      <c r="G26" s="5">
        <v>90.47619047619048</v>
      </c>
      <c r="H26" s="5">
        <v>93.75</v>
      </c>
      <c r="I26" s="210">
        <v>100</v>
      </c>
      <c r="J26" s="109">
        <v>100</v>
      </c>
      <c r="K26" s="211">
        <v>100</v>
      </c>
      <c r="L26" s="109">
        <v>100</v>
      </c>
      <c r="M26" s="209"/>
    </row>
    <row r="27" spans="1:13" ht="15">
      <c r="A27" s="23">
        <v>16</v>
      </c>
      <c r="B27" s="80">
        <v>2123100019</v>
      </c>
      <c r="C27" s="81" t="s">
        <v>869</v>
      </c>
      <c r="D27" s="5">
        <v>90.9090909090909</v>
      </c>
      <c r="E27" s="5">
        <v>90.9090909090909</v>
      </c>
      <c r="F27" s="5">
        <v>90</v>
      </c>
      <c r="G27" s="5">
        <v>90.47619047619048</v>
      </c>
      <c r="H27" s="5">
        <v>93.75</v>
      </c>
      <c r="I27" s="210">
        <v>100</v>
      </c>
      <c r="J27" s="109">
        <v>100</v>
      </c>
      <c r="K27" s="211">
        <v>100</v>
      </c>
      <c r="L27" s="109">
        <v>100</v>
      </c>
      <c r="M27" s="209"/>
    </row>
    <row r="28" spans="1:13" ht="15">
      <c r="A28" s="23">
        <v>17</v>
      </c>
      <c r="B28" s="80">
        <v>2123100020</v>
      </c>
      <c r="C28" s="81" t="s">
        <v>870</v>
      </c>
      <c r="D28" s="5">
        <v>90.9090909090909</v>
      </c>
      <c r="E28" s="5">
        <v>81.81818181818183</v>
      </c>
      <c r="F28" s="5">
        <v>85</v>
      </c>
      <c r="G28" s="5">
        <v>90.47619047619048</v>
      </c>
      <c r="H28" s="5">
        <v>87.5</v>
      </c>
      <c r="I28" s="210">
        <v>85</v>
      </c>
      <c r="J28" s="109">
        <v>100</v>
      </c>
      <c r="K28" s="211">
        <v>100</v>
      </c>
      <c r="L28" s="109">
        <v>100</v>
      </c>
      <c r="M28" s="209"/>
    </row>
    <row r="29" spans="1:13" ht="15">
      <c r="A29" s="23">
        <v>18</v>
      </c>
      <c r="B29" s="80">
        <v>2123100021</v>
      </c>
      <c r="C29" s="81" t="s">
        <v>871</v>
      </c>
      <c r="D29" s="5">
        <v>100</v>
      </c>
      <c r="E29" s="5">
        <v>95.45454545454545</v>
      </c>
      <c r="F29" s="5">
        <v>85</v>
      </c>
      <c r="G29" s="5">
        <v>90.47619047619048</v>
      </c>
      <c r="H29" s="5">
        <v>93.75</v>
      </c>
      <c r="I29" s="210">
        <v>100</v>
      </c>
      <c r="J29" s="109">
        <v>85</v>
      </c>
      <c r="K29" s="211">
        <v>100</v>
      </c>
      <c r="L29" s="109">
        <v>100</v>
      </c>
      <c r="M29" s="209"/>
    </row>
    <row r="30" spans="1:13" ht="15">
      <c r="A30" s="23">
        <v>19</v>
      </c>
      <c r="B30" s="80">
        <v>2123100068</v>
      </c>
      <c r="C30" s="81" t="s">
        <v>872</v>
      </c>
      <c r="D30" s="5">
        <v>100</v>
      </c>
      <c r="E30" s="5">
        <v>100</v>
      </c>
      <c r="F30" s="5">
        <v>90</v>
      </c>
      <c r="G30" s="5">
        <v>90.47619047619048</v>
      </c>
      <c r="H30" s="5">
        <v>100</v>
      </c>
      <c r="I30" s="210">
        <v>100</v>
      </c>
      <c r="J30" s="109">
        <v>100</v>
      </c>
      <c r="K30" s="211">
        <v>100</v>
      </c>
      <c r="L30" s="109">
        <v>100</v>
      </c>
      <c r="M30" s="209"/>
    </row>
    <row r="31" spans="1:13" ht="15">
      <c r="A31" s="23">
        <v>20</v>
      </c>
      <c r="B31" s="80">
        <v>2123100069</v>
      </c>
      <c r="C31" s="81" t="s">
        <v>873</v>
      </c>
      <c r="D31" s="5">
        <v>90.9090909090909</v>
      </c>
      <c r="E31" s="5">
        <v>95.45454545454545</v>
      </c>
      <c r="F31" s="5">
        <v>95</v>
      </c>
      <c r="G31" s="5">
        <v>90.47619047619048</v>
      </c>
      <c r="H31" s="5">
        <v>87.5</v>
      </c>
      <c r="I31" s="210">
        <v>100</v>
      </c>
      <c r="J31" s="109">
        <v>100</v>
      </c>
      <c r="K31" s="211">
        <v>100</v>
      </c>
      <c r="L31" s="109">
        <v>100</v>
      </c>
      <c r="M31" s="209"/>
    </row>
    <row r="32" spans="1:13" ht="15">
      <c r="A32" s="23">
        <v>21</v>
      </c>
      <c r="B32" s="80">
        <v>2123100070</v>
      </c>
      <c r="C32" s="81" t="s">
        <v>874</v>
      </c>
      <c r="D32" s="5">
        <v>90.9090909090909</v>
      </c>
      <c r="E32" s="5">
        <v>95.45454545454545</v>
      </c>
      <c r="F32" s="5">
        <v>85</v>
      </c>
      <c r="G32" s="5">
        <v>90.47619047619048</v>
      </c>
      <c r="H32" s="5">
        <v>93.75</v>
      </c>
      <c r="I32" s="210">
        <v>100</v>
      </c>
      <c r="J32" s="109">
        <v>100</v>
      </c>
      <c r="K32" s="211">
        <v>100</v>
      </c>
      <c r="L32" s="109">
        <v>100</v>
      </c>
      <c r="M32" s="209"/>
    </row>
    <row r="33" spans="1:13" ht="15">
      <c r="A33" s="23">
        <v>22</v>
      </c>
      <c r="B33" s="80">
        <v>2123100071</v>
      </c>
      <c r="C33" s="81" t="s">
        <v>875</v>
      </c>
      <c r="D33" s="5">
        <v>72.72727272727273</v>
      </c>
      <c r="E33" s="5">
        <v>100</v>
      </c>
      <c r="F33" s="5">
        <v>95</v>
      </c>
      <c r="G33" s="5">
        <v>90.47619047619048</v>
      </c>
      <c r="H33" s="5">
        <v>75</v>
      </c>
      <c r="I33" s="210">
        <v>100</v>
      </c>
      <c r="J33" s="109">
        <v>100</v>
      </c>
      <c r="K33" s="211">
        <v>100</v>
      </c>
      <c r="L33" s="109">
        <v>100</v>
      </c>
      <c r="M33" s="209"/>
    </row>
    <row r="34" spans="1:13" ht="15">
      <c r="A34" s="23">
        <v>23</v>
      </c>
      <c r="B34" s="80">
        <v>2123100072</v>
      </c>
      <c r="C34" s="81" t="s">
        <v>876</v>
      </c>
      <c r="D34" s="5">
        <v>90.9090909090909</v>
      </c>
      <c r="E34" s="5">
        <v>90.9090909090909</v>
      </c>
      <c r="F34" s="5">
        <v>90</v>
      </c>
      <c r="G34" s="5">
        <v>90.47619047619048</v>
      </c>
      <c r="H34" s="5">
        <v>93.75</v>
      </c>
      <c r="I34" s="210">
        <v>100</v>
      </c>
      <c r="J34" s="109">
        <v>100</v>
      </c>
      <c r="K34" s="211">
        <v>100</v>
      </c>
      <c r="L34" s="109">
        <v>100</v>
      </c>
      <c r="M34" s="209"/>
    </row>
    <row r="35" spans="1:13" ht="15">
      <c r="A35" s="23">
        <v>24</v>
      </c>
      <c r="B35" s="80">
        <v>2123100073</v>
      </c>
      <c r="C35" s="81" t="s">
        <v>877</v>
      </c>
      <c r="D35" s="5">
        <v>100</v>
      </c>
      <c r="E35" s="5">
        <v>95.45454545454545</v>
      </c>
      <c r="F35" s="5">
        <v>100</v>
      </c>
      <c r="G35" s="5">
        <v>90.47619047619048</v>
      </c>
      <c r="H35" s="5">
        <v>93.75</v>
      </c>
      <c r="I35" s="210">
        <v>100</v>
      </c>
      <c r="J35" s="109">
        <v>100</v>
      </c>
      <c r="K35" s="211">
        <v>100</v>
      </c>
      <c r="L35" s="109">
        <v>100</v>
      </c>
      <c r="M35" s="209"/>
    </row>
  </sheetData>
  <sheetProtection/>
  <mergeCells count="4">
    <mergeCell ref="A7:A8"/>
    <mergeCell ref="B7:B8"/>
    <mergeCell ref="C7:C8"/>
    <mergeCell ref="D11:L11"/>
  </mergeCells>
  <conditionalFormatting sqref="D12:L35">
    <cfRule type="cellIs" priority="1" dxfId="11" operator="lessThan">
      <formula>75</formula>
    </cfRule>
  </conditionalFormatting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P8" sqref="P8"/>
    </sheetView>
  </sheetViews>
  <sheetFormatPr defaultColWidth="9.140625" defaultRowHeight="15"/>
  <cols>
    <col min="2" max="2" width="11.140625" style="0" customWidth="1"/>
    <col min="3" max="3" width="27.00390625" style="0" customWidth="1"/>
  </cols>
  <sheetData>
    <row r="1" spans="1:12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2" t="s">
        <v>926</v>
      </c>
      <c r="D2" s="2" t="s">
        <v>1</v>
      </c>
      <c r="E2" s="2"/>
      <c r="F2" s="2" t="s">
        <v>2</v>
      </c>
      <c r="G2" s="1"/>
      <c r="H2" s="1"/>
      <c r="I2" s="2" t="s">
        <v>3</v>
      </c>
      <c r="J2" s="1"/>
      <c r="K2" s="1"/>
      <c r="L2" s="1"/>
    </row>
    <row r="3" spans="1:12" ht="15">
      <c r="A3" s="1"/>
      <c r="B3" s="2"/>
      <c r="C3" s="2"/>
      <c r="D3" s="2"/>
      <c r="E3" s="2"/>
      <c r="F3" s="1"/>
      <c r="G3" s="2"/>
      <c r="H3" s="1"/>
      <c r="I3" s="1"/>
      <c r="J3" s="1"/>
      <c r="K3" s="1"/>
      <c r="L3" s="1"/>
    </row>
    <row r="4" spans="1:12" ht="15">
      <c r="A4" s="1"/>
      <c r="B4" s="2"/>
      <c r="C4" s="2" t="s">
        <v>4</v>
      </c>
      <c r="D4" s="1"/>
      <c r="E4" s="1"/>
      <c r="F4" s="1"/>
      <c r="G4" s="1"/>
      <c r="H4" s="1"/>
      <c r="I4" s="1"/>
      <c r="J4" s="1"/>
      <c r="K4" s="1"/>
      <c r="L4" s="1"/>
    </row>
    <row r="5" spans="1:12" ht="15">
      <c r="A5" s="1"/>
      <c r="B5" s="1"/>
      <c r="C5" s="2" t="s">
        <v>233</v>
      </c>
      <c r="D5" s="2"/>
      <c r="E5" s="2"/>
      <c r="F5" s="1"/>
      <c r="G5" s="2"/>
      <c r="H5" s="1"/>
      <c r="I5" s="1"/>
      <c r="J5" s="1"/>
      <c r="K5" s="1"/>
      <c r="L5" s="1"/>
    </row>
    <row r="6" spans="1:12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">
      <c r="A7" s="328" t="s">
        <v>5</v>
      </c>
      <c r="B7" s="330" t="s">
        <v>6</v>
      </c>
      <c r="C7" s="332" t="s">
        <v>7</v>
      </c>
      <c r="D7" s="6" t="s">
        <v>835</v>
      </c>
      <c r="E7" s="6" t="s">
        <v>927</v>
      </c>
      <c r="F7" s="6" t="s">
        <v>928</v>
      </c>
      <c r="G7" s="6" t="s">
        <v>929</v>
      </c>
      <c r="H7" s="6" t="s">
        <v>930</v>
      </c>
      <c r="I7" s="6" t="s">
        <v>931</v>
      </c>
      <c r="J7" s="8" t="s">
        <v>932</v>
      </c>
      <c r="K7" s="6" t="s">
        <v>933</v>
      </c>
      <c r="L7" s="8" t="s">
        <v>934</v>
      </c>
    </row>
    <row r="8" spans="1:12" ht="15">
      <c r="A8" s="329"/>
      <c r="B8" s="331"/>
      <c r="C8" s="333"/>
      <c r="D8" s="6" t="s">
        <v>844</v>
      </c>
      <c r="E8" s="6" t="s">
        <v>935</v>
      </c>
      <c r="F8" s="6" t="s">
        <v>936</v>
      </c>
      <c r="G8" s="6" t="s">
        <v>937</v>
      </c>
      <c r="H8" s="6" t="s">
        <v>938</v>
      </c>
      <c r="I8" s="10" t="s">
        <v>939</v>
      </c>
      <c r="J8" s="9" t="s">
        <v>940</v>
      </c>
      <c r="K8" s="10" t="s">
        <v>941</v>
      </c>
      <c r="L8" s="9" t="s">
        <v>942</v>
      </c>
    </row>
    <row r="9" spans="1:12" ht="15">
      <c r="A9" s="11"/>
      <c r="B9" s="213"/>
      <c r="C9" s="13" t="s">
        <v>26</v>
      </c>
      <c r="D9" s="15">
        <v>2</v>
      </c>
      <c r="E9" s="215">
        <v>4</v>
      </c>
      <c r="F9" s="215">
        <v>4</v>
      </c>
      <c r="G9" s="215">
        <v>4</v>
      </c>
      <c r="H9" s="215">
        <v>4</v>
      </c>
      <c r="I9" s="215">
        <v>2</v>
      </c>
      <c r="J9" s="215">
        <v>2</v>
      </c>
      <c r="K9" s="216">
        <v>2</v>
      </c>
      <c r="L9" s="217">
        <v>2</v>
      </c>
    </row>
    <row r="10" spans="1:12" ht="17.25" customHeight="1">
      <c r="A10" s="199"/>
      <c r="B10" s="200"/>
      <c r="C10" s="19" t="s">
        <v>27</v>
      </c>
      <c r="D10" s="79">
        <v>14</v>
      </c>
      <c r="E10" s="218">
        <v>23</v>
      </c>
      <c r="F10" s="218">
        <v>24</v>
      </c>
      <c r="G10" s="218">
        <v>28</v>
      </c>
      <c r="H10" s="218">
        <v>21</v>
      </c>
      <c r="I10" s="218">
        <v>6</v>
      </c>
      <c r="J10" s="219">
        <v>6</v>
      </c>
      <c r="K10" s="220">
        <v>7</v>
      </c>
      <c r="L10" s="217">
        <v>6</v>
      </c>
    </row>
    <row r="11" spans="1:12" ht="17.25" customHeight="1">
      <c r="A11" s="199"/>
      <c r="B11" s="200"/>
      <c r="C11" s="13"/>
      <c r="D11" s="341" t="s">
        <v>253</v>
      </c>
      <c r="E11" s="341"/>
      <c r="F11" s="341"/>
      <c r="G11" s="341"/>
      <c r="H11" s="341"/>
      <c r="I11" s="341"/>
      <c r="J11" s="341"/>
      <c r="K11" s="341"/>
      <c r="L11" s="341"/>
    </row>
    <row r="12" spans="1:12" ht="17.25" customHeight="1">
      <c r="A12" s="80">
        <v>1</v>
      </c>
      <c r="B12" s="80">
        <v>2123100022</v>
      </c>
      <c r="C12" s="221" t="s">
        <v>943</v>
      </c>
      <c r="D12" s="222">
        <v>78</v>
      </c>
      <c r="E12" s="222">
        <v>83</v>
      </c>
      <c r="F12" s="222">
        <v>88</v>
      </c>
      <c r="G12" s="222">
        <v>79</v>
      </c>
      <c r="H12" s="222">
        <v>76</v>
      </c>
      <c r="I12" s="223">
        <v>100</v>
      </c>
      <c r="J12" s="223">
        <v>100</v>
      </c>
      <c r="K12" s="223">
        <v>100</v>
      </c>
      <c r="L12" s="223">
        <v>100</v>
      </c>
    </row>
    <row r="13" spans="1:12" ht="17.25" customHeight="1">
      <c r="A13" s="80">
        <v>2</v>
      </c>
      <c r="B13" s="80">
        <v>2123100025</v>
      </c>
      <c r="C13" s="221" t="s">
        <v>944</v>
      </c>
      <c r="D13" s="222">
        <v>72</v>
      </c>
      <c r="E13" s="222">
        <v>83</v>
      </c>
      <c r="F13" s="222">
        <v>75</v>
      </c>
      <c r="G13" s="222">
        <v>79</v>
      </c>
      <c r="H13" s="222">
        <v>81</v>
      </c>
      <c r="I13" s="223">
        <v>83</v>
      </c>
      <c r="J13" s="223">
        <v>67</v>
      </c>
      <c r="K13" s="223">
        <v>86</v>
      </c>
      <c r="L13" s="223">
        <v>83</v>
      </c>
    </row>
    <row r="14" spans="1:12" ht="17.25" customHeight="1">
      <c r="A14" s="80">
        <v>3</v>
      </c>
      <c r="B14" s="80">
        <v>2123100026</v>
      </c>
      <c r="C14" s="221" t="s">
        <v>945</v>
      </c>
      <c r="D14" s="222">
        <v>50</v>
      </c>
      <c r="E14" s="222">
        <v>35</v>
      </c>
      <c r="F14" s="222">
        <v>13</v>
      </c>
      <c r="G14" s="222">
        <v>43</v>
      </c>
      <c r="H14" s="222">
        <v>10</v>
      </c>
      <c r="I14" s="223">
        <v>33</v>
      </c>
      <c r="J14" s="223">
        <v>0</v>
      </c>
      <c r="K14" s="223">
        <v>43</v>
      </c>
      <c r="L14" s="223">
        <v>50</v>
      </c>
    </row>
    <row r="15" spans="1:12" ht="17.25" customHeight="1">
      <c r="A15" s="80">
        <v>4</v>
      </c>
      <c r="B15" s="80">
        <v>2123100028</v>
      </c>
      <c r="C15" s="221" t="s">
        <v>946</v>
      </c>
      <c r="D15" s="222">
        <v>93</v>
      </c>
      <c r="E15" s="222">
        <v>96</v>
      </c>
      <c r="F15" s="222">
        <v>100</v>
      </c>
      <c r="G15" s="222">
        <v>86</v>
      </c>
      <c r="H15" s="222">
        <v>90</v>
      </c>
      <c r="I15" s="223">
        <v>100</v>
      </c>
      <c r="J15" s="223">
        <v>100</v>
      </c>
      <c r="K15" s="223">
        <v>100</v>
      </c>
      <c r="L15" s="223">
        <v>100</v>
      </c>
    </row>
    <row r="16" spans="1:12" ht="17.25" customHeight="1">
      <c r="A16" s="80">
        <v>5</v>
      </c>
      <c r="B16" s="80">
        <v>2123100029</v>
      </c>
      <c r="C16" s="221" t="s">
        <v>947</v>
      </c>
      <c r="D16" s="222">
        <v>57</v>
      </c>
      <c r="E16" s="222">
        <v>70</v>
      </c>
      <c r="F16" s="222">
        <v>67</v>
      </c>
      <c r="G16" s="222">
        <v>64</v>
      </c>
      <c r="H16" s="222">
        <v>62</v>
      </c>
      <c r="I16" s="223">
        <v>83</v>
      </c>
      <c r="J16" s="223">
        <v>83</v>
      </c>
      <c r="K16" s="223">
        <v>86</v>
      </c>
      <c r="L16" s="223">
        <v>83</v>
      </c>
    </row>
    <row r="17" spans="1:12" ht="17.25" customHeight="1">
      <c r="A17" s="80">
        <v>6</v>
      </c>
      <c r="B17" s="80">
        <v>2123100030</v>
      </c>
      <c r="C17" s="221" t="s">
        <v>948</v>
      </c>
      <c r="D17" s="222">
        <v>72</v>
      </c>
      <c r="E17" s="222">
        <v>83</v>
      </c>
      <c r="F17" s="222">
        <v>83</v>
      </c>
      <c r="G17" s="222">
        <v>86</v>
      </c>
      <c r="H17" s="222">
        <v>81</v>
      </c>
      <c r="I17" s="223">
        <v>83</v>
      </c>
      <c r="J17" s="223">
        <v>67</v>
      </c>
      <c r="K17" s="223">
        <v>86</v>
      </c>
      <c r="L17" s="223">
        <v>100</v>
      </c>
    </row>
    <row r="18" spans="1:12" ht="17.25" customHeight="1">
      <c r="A18" s="80">
        <v>7</v>
      </c>
      <c r="B18" s="80">
        <v>2123100031</v>
      </c>
      <c r="C18" s="221" t="s">
        <v>949</v>
      </c>
      <c r="D18" s="222">
        <v>78</v>
      </c>
      <c r="E18" s="222">
        <v>91</v>
      </c>
      <c r="F18" s="222">
        <v>88</v>
      </c>
      <c r="G18" s="222">
        <v>79</v>
      </c>
      <c r="H18" s="222">
        <v>86</v>
      </c>
      <c r="I18" s="223">
        <v>83</v>
      </c>
      <c r="J18" s="223">
        <v>83</v>
      </c>
      <c r="K18" s="223">
        <v>86</v>
      </c>
      <c r="L18" s="223">
        <v>83</v>
      </c>
    </row>
    <row r="19" spans="1:12" ht="17.25" customHeight="1">
      <c r="A19" s="80">
        <v>8</v>
      </c>
      <c r="B19" s="80">
        <v>2123100032</v>
      </c>
      <c r="C19" s="221" t="s">
        <v>950</v>
      </c>
      <c r="D19" s="222">
        <v>57</v>
      </c>
      <c r="E19" s="222">
        <v>65</v>
      </c>
      <c r="F19" s="222">
        <v>75</v>
      </c>
      <c r="G19" s="222">
        <v>57</v>
      </c>
      <c r="H19" s="222">
        <v>67</v>
      </c>
      <c r="I19" s="223">
        <v>67</v>
      </c>
      <c r="J19" s="223">
        <v>67</v>
      </c>
      <c r="K19" s="223">
        <v>57</v>
      </c>
      <c r="L19" s="223">
        <v>50</v>
      </c>
    </row>
    <row r="20" spans="1:12" ht="17.25" customHeight="1">
      <c r="A20" s="80">
        <v>9</v>
      </c>
      <c r="B20" s="80">
        <v>2123100033</v>
      </c>
      <c r="C20" s="221" t="s">
        <v>951</v>
      </c>
      <c r="D20" s="222">
        <v>78</v>
      </c>
      <c r="E20" s="222">
        <v>70</v>
      </c>
      <c r="F20" s="222">
        <v>83</v>
      </c>
      <c r="G20" s="222">
        <v>86</v>
      </c>
      <c r="H20" s="222">
        <v>81</v>
      </c>
      <c r="I20" s="223">
        <v>100</v>
      </c>
      <c r="J20" s="223">
        <v>100</v>
      </c>
      <c r="K20" s="223">
        <v>100</v>
      </c>
      <c r="L20" s="223">
        <v>100</v>
      </c>
    </row>
    <row r="21" spans="1:12" ht="17.25" customHeight="1">
      <c r="A21" s="80">
        <v>10</v>
      </c>
      <c r="B21" s="224">
        <v>2123100034</v>
      </c>
      <c r="C21" s="225" t="s">
        <v>952</v>
      </c>
      <c r="D21" s="226">
        <v>86</v>
      </c>
      <c r="E21" s="226">
        <v>78</v>
      </c>
      <c r="F21" s="226">
        <v>75</v>
      </c>
      <c r="G21" s="226">
        <v>71</v>
      </c>
      <c r="H21" s="226">
        <v>90</v>
      </c>
      <c r="I21" s="227">
        <v>83</v>
      </c>
      <c r="J21" s="227">
        <v>100</v>
      </c>
      <c r="K21" s="227">
        <v>86</v>
      </c>
      <c r="L21" s="227">
        <v>100</v>
      </c>
    </row>
    <row r="22" spans="1:12" ht="17.25" customHeight="1">
      <c r="A22" s="228">
        <v>11</v>
      </c>
      <c r="B22" s="136">
        <v>2123100035</v>
      </c>
      <c r="C22" s="142" t="s">
        <v>953</v>
      </c>
      <c r="D22" s="229">
        <v>72</v>
      </c>
      <c r="E22" s="229">
        <v>100</v>
      </c>
      <c r="F22" s="229">
        <v>92</v>
      </c>
      <c r="G22" s="229">
        <v>93</v>
      </c>
      <c r="H22" s="229">
        <v>86</v>
      </c>
      <c r="I22" s="229">
        <v>83</v>
      </c>
      <c r="J22" s="229">
        <v>100</v>
      </c>
      <c r="K22" s="229">
        <v>86</v>
      </c>
      <c r="L22" s="229">
        <v>83</v>
      </c>
    </row>
    <row r="23" spans="1:12" ht="17.25" customHeight="1">
      <c r="A23" s="228">
        <v>12</v>
      </c>
      <c r="B23" s="136">
        <v>2123100036</v>
      </c>
      <c r="C23" s="142" t="s">
        <v>954</v>
      </c>
      <c r="D23" s="229">
        <v>64</v>
      </c>
      <c r="E23" s="229">
        <v>70</v>
      </c>
      <c r="F23" s="229">
        <v>83</v>
      </c>
      <c r="G23" s="229">
        <v>57</v>
      </c>
      <c r="H23" s="229">
        <v>71</v>
      </c>
      <c r="I23" s="229">
        <v>83</v>
      </c>
      <c r="J23" s="229">
        <v>67</v>
      </c>
      <c r="K23" s="229">
        <v>71</v>
      </c>
      <c r="L23" s="229">
        <v>100</v>
      </c>
    </row>
    <row r="24" spans="1:12" ht="17.25" customHeight="1">
      <c r="A24" s="80">
        <v>13</v>
      </c>
      <c r="B24" s="230">
        <v>2123100037</v>
      </c>
      <c r="C24" s="153" t="s">
        <v>955</v>
      </c>
      <c r="D24" s="231">
        <v>57</v>
      </c>
      <c r="E24" s="231">
        <v>70</v>
      </c>
      <c r="F24" s="231">
        <v>92</v>
      </c>
      <c r="G24" s="231">
        <v>71</v>
      </c>
      <c r="H24" s="231">
        <v>81</v>
      </c>
      <c r="I24" s="232">
        <v>100</v>
      </c>
      <c r="J24" s="232">
        <v>100</v>
      </c>
      <c r="K24" s="232">
        <v>86</v>
      </c>
      <c r="L24" s="232">
        <v>100</v>
      </c>
    </row>
    <row r="25" spans="1:12" ht="17.25" customHeight="1">
      <c r="A25" s="80">
        <v>14</v>
      </c>
      <c r="B25" s="80">
        <v>2123100074</v>
      </c>
      <c r="C25" s="221" t="s">
        <v>956</v>
      </c>
      <c r="D25" s="222">
        <v>86</v>
      </c>
      <c r="E25" s="222">
        <v>78</v>
      </c>
      <c r="F25" s="222">
        <v>100</v>
      </c>
      <c r="G25" s="222">
        <v>86</v>
      </c>
      <c r="H25" s="222">
        <v>86</v>
      </c>
      <c r="I25" s="223">
        <v>100</v>
      </c>
      <c r="J25" s="223">
        <v>100</v>
      </c>
      <c r="K25" s="223">
        <v>100</v>
      </c>
      <c r="L25" s="223">
        <v>100</v>
      </c>
    </row>
    <row r="26" spans="1:12" ht="15">
      <c r="A26" s="233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</row>
  </sheetData>
  <sheetProtection/>
  <mergeCells count="4">
    <mergeCell ref="A7:A8"/>
    <mergeCell ref="B7:B8"/>
    <mergeCell ref="C7:C8"/>
    <mergeCell ref="D11:L1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O13" sqref="O13"/>
    </sheetView>
  </sheetViews>
  <sheetFormatPr defaultColWidth="8.8515625" defaultRowHeight="15"/>
  <cols>
    <col min="1" max="1" width="5.140625" style="1" customWidth="1"/>
    <col min="2" max="2" width="13.28125" style="1" customWidth="1"/>
    <col min="3" max="3" width="25.28125" style="1" customWidth="1"/>
    <col min="4" max="5" width="11.00390625" style="1" customWidth="1"/>
    <col min="6" max="6" width="11.28125" style="1" customWidth="1"/>
    <col min="7" max="11" width="13.00390625" style="1" customWidth="1"/>
    <col min="12" max="16384" width="8.8515625" style="1" customWidth="1"/>
  </cols>
  <sheetData>
    <row r="1" spans="1:11" ht="15">
      <c r="A1" s="376"/>
      <c r="B1" s="377"/>
      <c r="C1" s="377"/>
      <c r="D1" s="377"/>
      <c r="E1" s="377"/>
      <c r="F1" s="377"/>
      <c r="G1" s="377"/>
      <c r="H1" s="377"/>
      <c r="I1" s="377"/>
      <c r="J1" s="377"/>
      <c r="K1" s="378"/>
    </row>
    <row r="2" spans="1:11" ht="15">
      <c r="A2" s="134"/>
      <c r="B2" s="134"/>
      <c r="C2" s="212" t="s">
        <v>878</v>
      </c>
      <c r="D2" s="212" t="s">
        <v>879</v>
      </c>
      <c r="E2" s="212"/>
      <c r="F2" s="212" t="s">
        <v>182</v>
      </c>
      <c r="G2" s="134"/>
      <c r="H2" s="134"/>
      <c r="I2" s="212" t="s">
        <v>880</v>
      </c>
      <c r="J2" s="134"/>
      <c r="K2" s="134"/>
    </row>
    <row r="3" spans="1:11" ht="15">
      <c r="A3" s="379" t="s">
        <v>881</v>
      </c>
      <c r="B3" s="380"/>
      <c r="C3" s="380"/>
      <c r="D3" s="380"/>
      <c r="E3" s="380"/>
      <c r="F3" s="380"/>
      <c r="G3" s="380"/>
      <c r="H3" s="380"/>
      <c r="I3" s="380"/>
      <c r="J3" s="380"/>
      <c r="K3" s="381"/>
    </row>
    <row r="4" spans="1:11" ht="15">
      <c r="A4" s="379" t="s">
        <v>882</v>
      </c>
      <c r="B4" s="380"/>
      <c r="C4" s="380"/>
      <c r="D4" s="380"/>
      <c r="E4" s="380"/>
      <c r="F4" s="380"/>
      <c r="G4" s="380"/>
      <c r="H4" s="380"/>
      <c r="I4" s="380"/>
      <c r="J4" s="380"/>
      <c r="K4" s="381"/>
    </row>
    <row r="5" spans="1:11" ht="15">
      <c r="A5" s="382" t="s">
        <v>5</v>
      </c>
      <c r="B5" s="383" t="s">
        <v>6</v>
      </c>
      <c r="C5" s="384" t="s">
        <v>7</v>
      </c>
      <c r="D5" s="15" t="s">
        <v>883</v>
      </c>
      <c r="E5" s="15" t="s">
        <v>884</v>
      </c>
      <c r="F5" s="15" t="s">
        <v>885</v>
      </c>
      <c r="G5" s="15" t="s">
        <v>886</v>
      </c>
      <c r="H5" s="15" t="s">
        <v>887</v>
      </c>
      <c r="I5" s="15" t="s">
        <v>835</v>
      </c>
      <c r="J5" s="15" t="s">
        <v>888</v>
      </c>
      <c r="K5" s="15" t="s">
        <v>889</v>
      </c>
    </row>
    <row r="6" spans="1:11" ht="15">
      <c r="A6" s="382"/>
      <c r="B6" s="383"/>
      <c r="C6" s="384"/>
      <c r="D6" s="15" t="s">
        <v>890</v>
      </c>
      <c r="E6" s="15" t="s">
        <v>891</v>
      </c>
      <c r="F6" s="15" t="s">
        <v>892</v>
      </c>
      <c r="G6" s="15" t="s">
        <v>893</v>
      </c>
      <c r="H6" s="15" t="s">
        <v>894</v>
      </c>
      <c r="I6" s="15" t="s">
        <v>844</v>
      </c>
      <c r="J6" s="16" t="s">
        <v>895</v>
      </c>
      <c r="K6" s="16" t="s">
        <v>896</v>
      </c>
    </row>
    <row r="7" spans="1:11" ht="15">
      <c r="A7" s="11"/>
      <c r="B7" s="12"/>
      <c r="C7" s="13" t="s">
        <v>26</v>
      </c>
      <c r="D7" s="15">
        <v>4</v>
      </c>
      <c r="E7" s="15">
        <v>4</v>
      </c>
      <c r="F7" s="15">
        <v>2</v>
      </c>
      <c r="G7" s="15">
        <v>3</v>
      </c>
      <c r="H7" s="15">
        <v>3</v>
      </c>
      <c r="I7" s="15">
        <v>2</v>
      </c>
      <c r="J7" s="15">
        <v>2</v>
      </c>
      <c r="K7" s="16">
        <v>2</v>
      </c>
    </row>
    <row r="8" spans="1:11" ht="15">
      <c r="A8" s="11"/>
      <c r="B8" s="12"/>
      <c r="C8" s="13" t="s">
        <v>27</v>
      </c>
      <c r="D8" s="15">
        <v>26</v>
      </c>
      <c r="E8" s="15">
        <v>27</v>
      </c>
      <c r="F8" s="15">
        <v>21</v>
      </c>
      <c r="G8" s="15">
        <v>16</v>
      </c>
      <c r="H8" s="15"/>
      <c r="I8" s="15"/>
      <c r="J8" s="15">
        <v>4</v>
      </c>
      <c r="K8" s="16"/>
    </row>
    <row r="9" spans="1:11" ht="15">
      <c r="A9" s="11"/>
      <c r="B9" s="12"/>
      <c r="C9" s="13"/>
      <c r="D9" s="341" t="s">
        <v>897</v>
      </c>
      <c r="E9" s="341"/>
      <c r="F9" s="341"/>
      <c r="G9" s="341"/>
      <c r="H9" s="341"/>
      <c r="I9" s="341"/>
      <c r="J9" s="341"/>
      <c r="K9" s="341"/>
    </row>
    <row r="10" spans="1:11" ht="15">
      <c r="A10" s="214">
        <v>1</v>
      </c>
      <c r="B10" s="37">
        <v>2123100039</v>
      </c>
      <c r="C10" s="38" t="s">
        <v>898</v>
      </c>
      <c r="D10" s="15">
        <v>89</v>
      </c>
      <c r="E10" s="15">
        <v>74</v>
      </c>
      <c r="F10" s="15">
        <v>71</v>
      </c>
      <c r="G10" s="15">
        <v>87</v>
      </c>
      <c r="H10" s="314">
        <v>84</v>
      </c>
      <c r="I10" s="15">
        <v>71</v>
      </c>
      <c r="J10" s="16">
        <v>100</v>
      </c>
      <c r="K10" s="312">
        <v>86</v>
      </c>
    </row>
    <row r="11" spans="1:11" ht="15">
      <c r="A11" s="214">
        <v>2</v>
      </c>
      <c r="B11" s="37">
        <v>2123100040</v>
      </c>
      <c r="C11" s="38" t="s">
        <v>899</v>
      </c>
      <c r="D11" s="15">
        <v>81</v>
      </c>
      <c r="E11" s="15">
        <v>84</v>
      </c>
      <c r="F11" s="15">
        <v>85</v>
      </c>
      <c r="G11" s="15">
        <v>94</v>
      </c>
      <c r="H11" s="314">
        <v>80</v>
      </c>
      <c r="I11" s="15">
        <v>57</v>
      </c>
      <c r="J11" s="16">
        <v>75</v>
      </c>
      <c r="K11" s="312">
        <v>100</v>
      </c>
    </row>
    <row r="12" spans="1:11" ht="15">
      <c r="A12" s="214">
        <v>3</v>
      </c>
      <c r="B12" s="37">
        <v>2123100041</v>
      </c>
      <c r="C12" s="38" t="s">
        <v>900</v>
      </c>
      <c r="D12" s="15">
        <v>93</v>
      </c>
      <c r="E12" s="15">
        <v>81</v>
      </c>
      <c r="F12" s="15">
        <v>80</v>
      </c>
      <c r="G12" s="15">
        <v>100</v>
      </c>
      <c r="H12" s="314">
        <v>76</v>
      </c>
      <c r="I12" s="15">
        <v>100</v>
      </c>
      <c r="J12" s="16">
        <v>100</v>
      </c>
      <c r="K12" s="312">
        <v>100</v>
      </c>
    </row>
    <row r="13" spans="1:11" ht="15">
      <c r="A13" s="214">
        <v>4</v>
      </c>
      <c r="B13" s="37">
        <v>2123100042</v>
      </c>
      <c r="C13" s="38" t="s">
        <v>901</v>
      </c>
      <c r="D13" s="15">
        <v>89</v>
      </c>
      <c r="E13" s="15">
        <v>96</v>
      </c>
      <c r="F13" s="15">
        <v>95</v>
      </c>
      <c r="G13" s="15">
        <v>94</v>
      </c>
      <c r="H13" s="314">
        <v>80</v>
      </c>
      <c r="I13" s="15">
        <v>100</v>
      </c>
      <c r="J13" s="16">
        <v>100</v>
      </c>
      <c r="K13" s="312">
        <v>100</v>
      </c>
    </row>
    <row r="14" spans="1:11" ht="15">
      <c r="A14" s="214">
        <v>5</v>
      </c>
      <c r="B14" s="37">
        <v>2123100043</v>
      </c>
      <c r="C14" s="38" t="s">
        <v>902</v>
      </c>
      <c r="D14" s="15">
        <v>76</v>
      </c>
      <c r="E14" s="15">
        <v>88</v>
      </c>
      <c r="F14" s="15">
        <v>85</v>
      </c>
      <c r="G14" s="15">
        <v>87</v>
      </c>
      <c r="H14" s="314">
        <v>84</v>
      </c>
      <c r="I14" s="15">
        <v>71</v>
      </c>
      <c r="J14" s="16">
        <v>75</v>
      </c>
      <c r="K14" s="312">
        <v>86</v>
      </c>
    </row>
    <row r="15" spans="1:11" ht="15">
      <c r="A15" s="214">
        <v>6</v>
      </c>
      <c r="B15" s="37">
        <v>2123100044</v>
      </c>
      <c r="C15" s="38" t="s">
        <v>903</v>
      </c>
      <c r="D15" s="15">
        <v>89</v>
      </c>
      <c r="E15" s="15">
        <v>85</v>
      </c>
      <c r="F15" s="15">
        <v>80</v>
      </c>
      <c r="G15" s="15">
        <v>100</v>
      </c>
      <c r="H15" s="314">
        <v>100</v>
      </c>
      <c r="I15" s="15">
        <v>71</v>
      </c>
      <c r="J15" s="16">
        <v>100</v>
      </c>
      <c r="K15" s="312">
        <v>86</v>
      </c>
    </row>
    <row r="16" spans="1:11" ht="15">
      <c r="A16" s="214">
        <v>7</v>
      </c>
      <c r="B16" s="37">
        <v>2123100045</v>
      </c>
      <c r="C16" s="38" t="s">
        <v>904</v>
      </c>
      <c r="D16" s="15">
        <v>89</v>
      </c>
      <c r="E16" s="15">
        <v>74</v>
      </c>
      <c r="F16" s="15">
        <v>80</v>
      </c>
      <c r="G16" s="15">
        <v>94</v>
      </c>
      <c r="H16" s="314">
        <v>80</v>
      </c>
      <c r="I16" s="15">
        <v>71</v>
      </c>
      <c r="J16" s="16">
        <v>100</v>
      </c>
      <c r="K16" s="312">
        <v>86</v>
      </c>
    </row>
    <row r="17" spans="1:11" ht="15">
      <c r="A17" s="214">
        <v>8</v>
      </c>
      <c r="B17" s="37">
        <v>2123100046</v>
      </c>
      <c r="C17" s="38" t="s">
        <v>905</v>
      </c>
      <c r="D17" s="15">
        <v>76</v>
      </c>
      <c r="E17" s="15">
        <v>81</v>
      </c>
      <c r="F17" s="15">
        <v>76</v>
      </c>
      <c r="G17" s="15">
        <v>100</v>
      </c>
      <c r="H17" s="315">
        <v>88</v>
      </c>
      <c r="I17" s="15">
        <v>78</v>
      </c>
      <c r="J17" s="16">
        <v>100</v>
      </c>
      <c r="K17" s="312">
        <v>100</v>
      </c>
    </row>
    <row r="18" spans="1:11" ht="15">
      <c r="A18" s="214">
        <v>9</v>
      </c>
      <c r="B18" s="37">
        <v>2123100047</v>
      </c>
      <c r="C18" s="38" t="s">
        <v>906</v>
      </c>
      <c r="D18" s="15">
        <v>93</v>
      </c>
      <c r="E18" s="15">
        <v>88</v>
      </c>
      <c r="F18" s="15">
        <v>80</v>
      </c>
      <c r="G18" s="15">
        <v>100</v>
      </c>
      <c r="H18" s="314">
        <v>80</v>
      </c>
      <c r="I18" s="15">
        <v>93</v>
      </c>
      <c r="J18" s="16">
        <v>100</v>
      </c>
      <c r="K18" s="312">
        <v>100</v>
      </c>
    </row>
    <row r="19" spans="1:11" ht="15">
      <c r="A19" s="214">
        <v>10</v>
      </c>
      <c r="B19" s="37">
        <v>2123100048</v>
      </c>
      <c r="C19" s="38" t="s">
        <v>907</v>
      </c>
      <c r="D19" s="15">
        <v>85</v>
      </c>
      <c r="E19" s="15">
        <v>77</v>
      </c>
      <c r="F19" s="15">
        <v>90</v>
      </c>
      <c r="G19" s="15">
        <v>100</v>
      </c>
      <c r="H19" s="314">
        <v>88</v>
      </c>
      <c r="I19" s="15">
        <v>71</v>
      </c>
      <c r="J19" s="16">
        <v>100</v>
      </c>
      <c r="K19" s="312">
        <v>100</v>
      </c>
    </row>
    <row r="20" spans="1:11" ht="15">
      <c r="A20" s="214">
        <v>11</v>
      </c>
      <c r="B20" s="37">
        <v>2123100049</v>
      </c>
      <c r="C20" s="38" t="s">
        <v>908</v>
      </c>
      <c r="D20" s="15">
        <v>70</v>
      </c>
      <c r="E20" s="15">
        <v>74</v>
      </c>
      <c r="F20" s="15">
        <v>57</v>
      </c>
      <c r="G20" s="15">
        <v>87</v>
      </c>
      <c r="H20" s="314">
        <v>76</v>
      </c>
      <c r="I20" s="15">
        <v>50</v>
      </c>
      <c r="J20" s="16">
        <v>100</v>
      </c>
      <c r="K20" s="312">
        <v>72</v>
      </c>
    </row>
    <row r="21" spans="1:11" ht="15">
      <c r="A21" s="214">
        <v>12</v>
      </c>
      <c r="B21" s="37">
        <v>2123100050</v>
      </c>
      <c r="C21" s="38" t="s">
        <v>909</v>
      </c>
      <c r="D21" s="15">
        <v>96</v>
      </c>
      <c r="E21" s="15">
        <v>96</v>
      </c>
      <c r="F21" s="15">
        <v>100</v>
      </c>
      <c r="G21" s="15">
        <v>100</v>
      </c>
      <c r="H21" s="314">
        <v>96</v>
      </c>
      <c r="I21" s="15">
        <v>100</v>
      </c>
      <c r="J21" s="16">
        <v>100</v>
      </c>
      <c r="K21" s="312">
        <v>100</v>
      </c>
    </row>
    <row r="22" spans="1:11" ht="15">
      <c r="A22" s="214">
        <v>13</v>
      </c>
      <c r="B22" s="37">
        <v>2123100051</v>
      </c>
      <c r="C22" s="38" t="s">
        <v>910</v>
      </c>
      <c r="D22" s="15">
        <v>93</v>
      </c>
      <c r="E22" s="15">
        <v>85</v>
      </c>
      <c r="F22" s="15">
        <v>80</v>
      </c>
      <c r="G22" s="15">
        <v>100</v>
      </c>
      <c r="H22" s="314">
        <v>88</v>
      </c>
      <c r="I22" s="15">
        <v>78</v>
      </c>
      <c r="J22" s="16">
        <v>100</v>
      </c>
      <c r="K22" s="312">
        <v>100</v>
      </c>
    </row>
    <row r="23" spans="1:11" ht="15">
      <c r="A23" s="214">
        <v>14</v>
      </c>
      <c r="B23" s="37">
        <v>2123100052</v>
      </c>
      <c r="C23" s="38" t="s">
        <v>911</v>
      </c>
      <c r="D23" s="15">
        <v>81</v>
      </c>
      <c r="E23" s="15">
        <v>92</v>
      </c>
      <c r="F23" s="15">
        <v>76</v>
      </c>
      <c r="G23" s="15">
        <v>100</v>
      </c>
      <c r="H23" s="314">
        <v>80</v>
      </c>
      <c r="I23" s="15">
        <v>57</v>
      </c>
      <c r="J23" s="16">
        <v>100</v>
      </c>
      <c r="K23" s="312">
        <v>100</v>
      </c>
    </row>
    <row r="24" spans="1:11" ht="15">
      <c r="A24" s="214">
        <v>15</v>
      </c>
      <c r="B24" s="37">
        <v>2123100053</v>
      </c>
      <c r="C24" s="38" t="s">
        <v>912</v>
      </c>
      <c r="D24" s="15">
        <v>85</v>
      </c>
      <c r="E24" s="15">
        <v>88</v>
      </c>
      <c r="F24" s="15">
        <v>90</v>
      </c>
      <c r="G24" s="15">
        <v>100</v>
      </c>
      <c r="H24" s="314">
        <v>84</v>
      </c>
      <c r="I24" s="15">
        <v>86</v>
      </c>
      <c r="J24" s="16">
        <v>100</v>
      </c>
      <c r="K24" s="312">
        <v>100</v>
      </c>
    </row>
    <row r="25" spans="1:11" ht="15">
      <c r="A25" s="214">
        <v>16</v>
      </c>
      <c r="B25" s="37">
        <v>2123100054</v>
      </c>
      <c r="C25" s="38" t="s">
        <v>913</v>
      </c>
      <c r="D25" s="15">
        <v>89</v>
      </c>
      <c r="E25" s="15">
        <v>81</v>
      </c>
      <c r="F25" s="15">
        <v>85</v>
      </c>
      <c r="G25" s="15">
        <v>100</v>
      </c>
      <c r="H25" s="314">
        <v>76</v>
      </c>
      <c r="I25" s="15">
        <v>100</v>
      </c>
      <c r="J25" s="16">
        <v>100</v>
      </c>
      <c r="K25" s="312">
        <v>86</v>
      </c>
    </row>
    <row r="26" spans="1:11" ht="15">
      <c r="A26" s="214">
        <v>17</v>
      </c>
      <c r="B26" s="37">
        <v>2123100055</v>
      </c>
      <c r="C26" s="38" t="s">
        <v>914</v>
      </c>
      <c r="D26" s="15">
        <v>96</v>
      </c>
      <c r="E26" s="15">
        <v>88</v>
      </c>
      <c r="F26" s="15">
        <v>90</v>
      </c>
      <c r="G26" s="15">
        <v>100</v>
      </c>
      <c r="H26" s="314">
        <v>80</v>
      </c>
      <c r="I26" s="15">
        <v>100</v>
      </c>
      <c r="J26" s="16">
        <v>100</v>
      </c>
      <c r="K26" s="312">
        <v>100</v>
      </c>
    </row>
    <row r="27" spans="1:11" ht="15">
      <c r="A27" s="214">
        <v>18</v>
      </c>
      <c r="B27" s="37">
        <v>2123100056</v>
      </c>
      <c r="C27" s="38" t="s">
        <v>915</v>
      </c>
      <c r="D27" s="15">
        <v>85</v>
      </c>
      <c r="E27" s="15">
        <v>88</v>
      </c>
      <c r="F27" s="15">
        <v>80</v>
      </c>
      <c r="G27" s="15">
        <v>100</v>
      </c>
      <c r="H27" s="314">
        <v>92</v>
      </c>
      <c r="I27" s="15">
        <v>86</v>
      </c>
      <c r="J27" s="16">
        <v>100</v>
      </c>
      <c r="K27" s="312">
        <v>86</v>
      </c>
    </row>
    <row r="28" spans="1:11" ht="15">
      <c r="A28" s="214">
        <v>19</v>
      </c>
      <c r="B28" s="37">
        <v>2123100057</v>
      </c>
      <c r="C28" s="38" t="s">
        <v>916</v>
      </c>
      <c r="D28" s="15">
        <v>81</v>
      </c>
      <c r="E28" s="15">
        <v>62</v>
      </c>
      <c r="F28" s="15">
        <v>80</v>
      </c>
      <c r="G28" s="15">
        <v>100</v>
      </c>
      <c r="H28" s="314">
        <v>88</v>
      </c>
      <c r="I28" s="15">
        <v>78</v>
      </c>
      <c r="J28" s="16">
        <v>100</v>
      </c>
      <c r="K28" s="312">
        <v>86</v>
      </c>
    </row>
    <row r="29" spans="1:11" ht="15">
      <c r="A29" s="214">
        <v>20</v>
      </c>
      <c r="B29" s="37">
        <v>2123100058</v>
      </c>
      <c r="C29" s="38" t="s">
        <v>917</v>
      </c>
      <c r="D29" s="15">
        <v>81</v>
      </c>
      <c r="E29" s="15">
        <v>81</v>
      </c>
      <c r="F29" s="15">
        <v>80</v>
      </c>
      <c r="G29" s="15">
        <v>100</v>
      </c>
      <c r="H29" s="314">
        <v>92</v>
      </c>
      <c r="I29" s="15">
        <v>71</v>
      </c>
      <c r="J29" s="16">
        <v>75</v>
      </c>
      <c r="K29" s="312">
        <v>100</v>
      </c>
    </row>
    <row r="30" spans="1:11" ht="15">
      <c r="A30" s="214">
        <v>21</v>
      </c>
      <c r="B30" s="37">
        <v>2123100059</v>
      </c>
      <c r="C30" s="38" t="s">
        <v>918</v>
      </c>
      <c r="D30" s="15">
        <v>81</v>
      </c>
      <c r="E30" s="15">
        <v>92</v>
      </c>
      <c r="F30" s="15">
        <v>85</v>
      </c>
      <c r="G30" s="15">
        <v>100</v>
      </c>
      <c r="H30" s="314">
        <v>88</v>
      </c>
      <c r="I30" s="15">
        <v>64</v>
      </c>
      <c r="J30" s="16">
        <v>75</v>
      </c>
      <c r="K30" s="312">
        <v>86</v>
      </c>
    </row>
    <row r="31" spans="1:11" ht="22.5">
      <c r="A31" s="214">
        <v>22</v>
      </c>
      <c r="B31" s="37">
        <v>2123100060</v>
      </c>
      <c r="C31" s="38" t="s">
        <v>919</v>
      </c>
      <c r="D31" s="15">
        <v>93</v>
      </c>
      <c r="E31" s="15">
        <v>96</v>
      </c>
      <c r="F31" s="15">
        <v>100</v>
      </c>
      <c r="G31" s="15">
        <v>100</v>
      </c>
      <c r="H31" s="314">
        <v>88</v>
      </c>
      <c r="I31" s="15">
        <v>100</v>
      </c>
      <c r="J31" s="16">
        <v>100</v>
      </c>
      <c r="K31" s="312">
        <v>86</v>
      </c>
    </row>
    <row r="32" spans="1:11" ht="15">
      <c r="A32" s="214">
        <v>23</v>
      </c>
      <c r="B32" s="37">
        <v>2123100062</v>
      </c>
      <c r="C32" s="38" t="s">
        <v>920</v>
      </c>
      <c r="D32" s="15">
        <v>93</v>
      </c>
      <c r="E32" s="15">
        <v>96</v>
      </c>
      <c r="F32" s="15">
        <v>90</v>
      </c>
      <c r="G32" s="15">
        <v>100</v>
      </c>
      <c r="H32" s="314">
        <v>84</v>
      </c>
      <c r="I32" s="15">
        <v>100</v>
      </c>
      <c r="J32" s="16">
        <v>100</v>
      </c>
      <c r="K32" s="312">
        <v>100</v>
      </c>
    </row>
    <row r="33" spans="1:11" ht="15">
      <c r="A33" s="214">
        <v>24</v>
      </c>
      <c r="B33" s="37">
        <v>2123100063</v>
      </c>
      <c r="C33" s="38" t="s">
        <v>921</v>
      </c>
      <c r="D33" s="15">
        <v>93</v>
      </c>
      <c r="E33" s="15">
        <v>88</v>
      </c>
      <c r="F33" s="15">
        <v>95</v>
      </c>
      <c r="G33" s="15">
        <v>94</v>
      </c>
      <c r="H33" s="314">
        <v>88</v>
      </c>
      <c r="I33" s="15">
        <v>100</v>
      </c>
      <c r="J33" s="16">
        <v>100</v>
      </c>
      <c r="K33" s="312">
        <v>100</v>
      </c>
    </row>
    <row r="34" spans="1:11" ht="15">
      <c r="A34" s="214">
        <v>25</v>
      </c>
      <c r="B34" s="37">
        <v>2123100064</v>
      </c>
      <c r="C34" s="38" t="s">
        <v>922</v>
      </c>
      <c r="D34" s="15">
        <v>78</v>
      </c>
      <c r="E34" s="15">
        <v>92</v>
      </c>
      <c r="F34" s="15">
        <v>71</v>
      </c>
      <c r="G34" s="15">
        <v>100</v>
      </c>
      <c r="H34" s="314">
        <v>84</v>
      </c>
      <c r="I34" s="15">
        <v>57</v>
      </c>
      <c r="J34" s="16">
        <v>100</v>
      </c>
      <c r="K34" s="312">
        <v>100</v>
      </c>
    </row>
    <row r="35" spans="1:11" ht="15">
      <c r="A35" s="214">
        <v>26</v>
      </c>
      <c r="B35" s="37">
        <v>2123100065</v>
      </c>
      <c r="C35" s="38" t="s">
        <v>923</v>
      </c>
      <c r="D35" s="15">
        <v>93</v>
      </c>
      <c r="E35" s="15">
        <v>88</v>
      </c>
      <c r="F35" s="15">
        <v>90</v>
      </c>
      <c r="G35" s="15">
        <v>81</v>
      </c>
      <c r="H35" s="314">
        <v>92</v>
      </c>
      <c r="I35" s="15">
        <v>85</v>
      </c>
      <c r="J35" s="16">
        <v>100</v>
      </c>
      <c r="K35" s="312">
        <v>86</v>
      </c>
    </row>
    <row r="36" spans="1:11" ht="15">
      <c r="A36" s="214">
        <v>27</v>
      </c>
      <c r="B36" s="37">
        <v>2123100066</v>
      </c>
      <c r="C36" s="38" t="s">
        <v>924</v>
      </c>
      <c r="D36" s="15">
        <v>85</v>
      </c>
      <c r="E36" s="15">
        <v>88</v>
      </c>
      <c r="F36" s="15">
        <v>90</v>
      </c>
      <c r="G36" s="15">
        <v>100</v>
      </c>
      <c r="H36" s="314">
        <v>80</v>
      </c>
      <c r="I36" s="15">
        <v>71</v>
      </c>
      <c r="J36" s="16">
        <v>100</v>
      </c>
      <c r="K36" s="312">
        <v>86</v>
      </c>
    </row>
    <row r="37" spans="1:11" ht="15">
      <c r="A37" s="214">
        <v>28</v>
      </c>
      <c r="B37" s="37">
        <v>2123100067</v>
      </c>
      <c r="C37" s="38" t="s">
        <v>925</v>
      </c>
      <c r="D37" s="15">
        <v>70</v>
      </c>
      <c r="E37" s="47">
        <v>70</v>
      </c>
      <c r="F37" s="15">
        <v>61</v>
      </c>
      <c r="G37" s="15">
        <v>94</v>
      </c>
      <c r="H37" s="314">
        <v>72</v>
      </c>
      <c r="I37" s="15">
        <v>50</v>
      </c>
      <c r="J37" s="16">
        <v>75</v>
      </c>
      <c r="K37" s="312">
        <v>72</v>
      </c>
    </row>
  </sheetData>
  <sheetProtection/>
  <mergeCells count="7">
    <mergeCell ref="D9:K9"/>
    <mergeCell ref="A1:K1"/>
    <mergeCell ref="A3:K3"/>
    <mergeCell ref="A4:K4"/>
    <mergeCell ref="A5:A6"/>
    <mergeCell ref="B5:B6"/>
    <mergeCell ref="C5:C6"/>
  </mergeCells>
  <conditionalFormatting sqref="D10:G37 I10:J37">
    <cfRule type="cellIs" priority="1" dxfId="11" operator="lessThan">
      <formula>75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0">
      <selection activeCell="G32" sqref="G32"/>
    </sheetView>
  </sheetViews>
  <sheetFormatPr defaultColWidth="9.140625" defaultRowHeight="15"/>
  <cols>
    <col min="1" max="1" width="4.8515625" style="0" customWidth="1"/>
    <col min="2" max="2" width="12.57421875" style="0" customWidth="1"/>
    <col min="3" max="3" width="23.28125" style="0" customWidth="1"/>
    <col min="4" max="4" width="9.140625" style="0" customWidth="1"/>
  </cols>
  <sheetData>
    <row r="1" spans="1:9" ht="15">
      <c r="A1" s="253"/>
      <c r="B1" s="254" t="s">
        <v>983</v>
      </c>
      <c r="C1" s="254" t="s">
        <v>1</v>
      </c>
      <c r="D1" s="254" t="s">
        <v>2</v>
      </c>
      <c r="E1" s="254"/>
      <c r="F1" s="253"/>
      <c r="G1" s="254" t="s">
        <v>3</v>
      </c>
      <c r="H1" s="253"/>
      <c r="I1" s="253"/>
    </row>
    <row r="2" spans="1:9" ht="15">
      <c r="A2" s="253"/>
      <c r="B2" s="254"/>
      <c r="C2" s="254"/>
      <c r="D2" s="254"/>
      <c r="E2" s="254"/>
      <c r="F2" s="253"/>
      <c r="G2" s="254"/>
      <c r="H2" s="253"/>
      <c r="I2" s="253"/>
    </row>
    <row r="3" spans="1:9" ht="15">
      <c r="A3" s="253"/>
      <c r="B3" s="254"/>
      <c r="C3" s="254" t="s">
        <v>4</v>
      </c>
      <c r="D3" s="253"/>
      <c r="E3" s="253"/>
      <c r="F3" s="253"/>
      <c r="G3" s="253"/>
      <c r="H3" s="253"/>
      <c r="I3" s="253"/>
    </row>
    <row r="4" spans="1:9" ht="15">
      <c r="A4" s="253"/>
      <c r="B4" s="253"/>
      <c r="C4" s="254" t="s">
        <v>984</v>
      </c>
      <c r="D4" s="254"/>
      <c r="E4" s="254"/>
      <c r="F4" s="253"/>
      <c r="G4" s="254"/>
      <c r="H4" s="253"/>
      <c r="I4" s="253"/>
    </row>
    <row r="5" spans="1:9" ht="15">
      <c r="A5" s="253"/>
      <c r="B5" s="253"/>
      <c r="C5" s="254"/>
      <c r="D5" s="254"/>
      <c r="E5" s="254"/>
      <c r="F5" s="253"/>
      <c r="G5" s="254"/>
      <c r="H5" s="253"/>
      <c r="I5" s="253"/>
    </row>
    <row r="6" spans="1:9" ht="15">
      <c r="A6" s="253"/>
      <c r="B6" s="253"/>
      <c r="C6" s="254"/>
      <c r="D6" s="254"/>
      <c r="E6" s="254"/>
      <c r="F6" s="253"/>
      <c r="G6" s="254"/>
      <c r="H6" s="253"/>
      <c r="I6" s="253"/>
    </row>
    <row r="7" spans="1:9" ht="15">
      <c r="A7" s="253"/>
      <c r="B7" s="253"/>
      <c r="C7" s="253"/>
      <c r="D7" s="253"/>
      <c r="E7" s="253"/>
      <c r="F7" s="253"/>
      <c r="G7" s="253"/>
      <c r="H7" s="253"/>
      <c r="I7" s="253"/>
    </row>
    <row r="8" spans="1:9" ht="15">
      <c r="A8" s="324" t="s">
        <v>5</v>
      </c>
      <c r="B8" s="325" t="s">
        <v>6</v>
      </c>
      <c r="C8" s="326" t="s">
        <v>7</v>
      </c>
      <c r="D8" s="255" t="s">
        <v>985</v>
      </c>
      <c r="E8" s="255" t="s">
        <v>986</v>
      </c>
      <c r="F8" s="255" t="s">
        <v>987</v>
      </c>
      <c r="G8" s="255" t="s">
        <v>988</v>
      </c>
      <c r="H8" s="255" t="s">
        <v>989</v>
      </c>
      <c r="I8" s="255" t="s">
        <v>990</v>
      </c>
    </row>
    <row r="9" spans="1:9" ht="15">
      <c r="A9" s="324"/>
      <c r="B9" s="325"/>
      <c r="C9" s="326"/>
      <c r="D9" s="255" t="s">
        <v>991</v>
      </c>
      <c r="E9" s="255" t="s">
        <v>992</v>
      </c>
      <c r="F9" s="255" t="s">
        <v>993</v>
      </c>
      <c r="G9" s="255" t="s">
        <v>994</v>
      </c>
      <c r="H9" s="255" t="s">
        <v>995</v>
      </c>
      <c r="I9" s="255" t="s">
        <v>996</v>
      </c>
    </row>
    <row r="10" spans="1:9" ht="15">
      <c r="A10" s="256"/>
      <c r="B10" s="257"/>
      <c r="C10" s="258" t="s">
        <v>26</v>
      </c>
      <c r="D10" s="259">
        <v>3</v>
      </c>
      <c r="E10" s="259">
        <v>3</v>
      </c>
      <c r="F10" s="259">
        <v>3</v>
      </c>
      <c r="G10" s="259">
        <v>3</v>
      </c>
      <c r="H10" s="259">
        <v>3</v>
      </c>
      <c r="I10" s="259">
        <v>6</v>
      </c>
    </row>
    <row r="11" spans="1:9" ht="15">
      <c r="A11" s="256"/>
      <c r="B11" s="257"/>
      <c r="C11" s="258" t="s">
        <v>27</v>
      </c>
      <c r="D11" s="260">
        <v>11</v>
      </c>
      <c r="E11" s="259">
        <v>9</v>
      </c>
      <c r="F11" s="259">
        <v>11</v>
      </c>
      <c r="G11" s="259">
        <v>11</v>
      </c>
      <c r="H11" s="259">
        <v>10</v>
      </c>
      <c r="I11" s="259">
        <v>15</v>
      </c>
    </row>
    <row r="12" spans="1:9" ht="15">
      <c r="A12" s="256"/>
      <c r="B12" s="257"/>
      <c r="C12" s="261"/>
      <c r="D12" s="327" t="s">
        <v>253</v>
      </c>
      <c r="E12" s="327"/>
      <c r="F12" s="327"/>
      <c r="G12" s="327"/>
      <c r="H12" s="327"/>
      <c r="I12" s="327"/>
    </row>
    <row r="13" spans="1:9" ht="19.5" customHeight="1">
      <c r="A13" s="262">
        <v>1</v>
      </c>
      <c r="B13" s="263">
        <v>2113100001</v>
      </c>
      <c r="C13" s="264" t="s">
        <v>997</v>
      </c>
      <c r="D13" s="265">
        <v>81.81818181818183</v>
      </c>
      <c r="E13" s="266">
        <v>88.88888888888889</v>
      </c>
      <c r="F13" s="266">
        <v>72</v>
      </c>
      <c r="G13" s="266">
        <v>100</v>
      </c>
      <c r="H13" s="259">
        <v>80</v>
      </c>
      <c r="I13" s="259">
        <v>93</v>
      </c>
    </row>
    <row r="14" spans="1:9" ht="19.5" customHeight="1">
      <c r="A14" s="262">
        <v>2</v>
      </c>
      <c r="B14" s="263">
        <v>2113100002</v>
      </c>
      <c r="C14" s="264" t="s">
        <v>998</v>
      </c>
      <c r="D14" s="265">
        <v>90.9090909090909</v>
      </c>
      <c r="E14" s="266">
        <v>100</v>
      </c>
      <c r="F14" s="266">
        <v>90</v>
      </c>
      <c r="G14" s="266">
        <v>100</v>
      </c>
      <c r="H14" s="259">
        <v>90</v>
      </c>
      <c r="I14" s="259">
        <v>100</v>
      </c>
    </row>
    <row r="15" spans="1:9" ht="19.5" customHeight="1">
      <c r="A15" s="262">
        <v>3</v>
      </c>
      <c r="B15" s="263">
        <v>2113100003</v>
      </c>
      <c r="C15" s="264" t="s">
        <v>999</v>
      </c>
      <c r="D15" s="265">
        <v>72.72727272727273</v>
      </c>
      <c r="E15" s="266">
        <v>77.77777777777779</v>
      </c>
      <c r="F15" s="266">
        <v>81</v>
      </c>
      <c r="G15" s="266">
        <v>100</v>
      </c>
      <c r="H15" s="259">
        <v>80</v>
      </c>
      <c r="I15" s="259">
        <v>87</v>
      </c>
    </row>
    <row r="16" spans="1:9" ht="19.5" customHeight="1">
      <c r="A16" s="262">
        <v>4</v>
      </c>
      <c r="B16" s="263">
        <v>2113100004</v>
      </c>
      <c r="C16" s="264" t="s">
        <v>1000</v>
      </c>
      <c r="D16" s="265">
        <v>63.63636363636363</v>
      </c>
      <c r="E16" s="266">
        <v>55.55555555555556</v>
      </c>
      <c r="F16" s="266">
        <v>54.5</v>
      </c>
      <c r="G16" s="266">
        <v>100</v>
      </c>
      <c r="H16" s="259">
        <v>60</v>
      </c>
      <c r="I16" s="259">
        <v>60</v>
      </c>
    </row>
    <row r="17" spans="1:9" ht="19.5" customHeight="1">
      <c r="A17" s="262">
        <v>5</v>
      </c>
      <c r="B17" s="263">
        <v>2113100005</v>
      </c>
      <c r="C17" s="264" t="s">
        <v>1001</v>
      </c>
      <c r="D17" s="265">
        <v>100</v>
      </c>
      <c r="E17" s="266">
        <v>100</v>
      </c>
      <c r="F17" s="266">
        <v>81</v>
      </c>
      <c r="G17" s="266">
        <v>90.9090909090909</v>
      </c>
      <c r="H17" s="259">
        <v>90</v>
      </c>
      <c r="I17" s="259">
        <v>93</v>
      </c>
    </row>
    <row r="18" spans="1:9" ht="19.5" customHeight="1">
      <c r="A18" s="262">
        <v>6</v>
      </c>
      <c r="B18" s="263">
        <v>2113100006</v>
      </c>
      <c r="C18" s="264" t="s">
        <v>1002</v>
      </c>
      <c r="D18" s="265">
        <v>81.81818181818183</v>
      </c>
      <c r="E18" s="266">
        <v>88.88888888888889</v>
      </c>
      <c r="F18" s="266">
        <v>90</v>
      </c>
      <c r="G18" s="266">
        <v>100</v>
      </c>
      <c r="H18" s="259">
        <v>80</v>
      </c>
      <c r="I18" s="259">
        <v>87</v>
      </c>
    </row>
    <row r="19" spans="1:9" ht="19.5" customHeight="1">
      <c r="A19" s="262">
        <v>7</v>
      </c>
      <c r="B19" s="263">
        <v>2113100007</v>
      </c>
      <c r="C19" s="264" t="s">
        <v>1003</v>
      </c>
      <c r="D19" s="265">
        <v>90.9090909090909</v>
      </c>
      <c r="E19" s="266">
        <v>100</v>
      </c>
      <c r="F19" s="266">
        <v>90</v>
      </c>
      <c r="G19" s="266">
        <v>100</v>
      </c>
      <c r="H19" s="259">
        <v>90</v>
      </c>
      <c r="I19" s="259">
        <v>100</v>
      </c>
    </row>
    <row r="20" spans="1:9" ht="19.5" customHeight="1">
      <c r="A20" s="262">
        <v>8</v>
      </c>
      <c r="B20" s="263">
        <v>2113100008</v>
      </c>
      <c r="C20" s="264" t="s">
        <v>1004</v>
      </c>
      <c r="D20" s="265">
        <v>81.81818181818183</v>
      </c>
      <c r="E20" s="266">
        <v>77.77777777777779</v>
      </c>
      <c r="F20" s="266">
        <v>81</v>
      </c>
      <c r="G20" s="266">
        <v>100</v>
      </c>
      <c r="H20" s="259">
        <v>70</v>
      </c>
      <c r="I20" s="259">
        <v>100</v>
      </c>
    </row>
    <row r="21" spans="1:9" ht="19.5" customHeight="1">
      <c r="A21" s="262">
        <v>9</v>
      </c>
      <c r="B21" s="263">
        <v>2113100009</v>
      </c>
      <c r="C21" s="264" t="s">
        <v>1005</v>
      </c>
      <c r="D21" s="265">
        <v>90.9090909090909</v>
      </c>
      <c r="E21" s="266">
        <v>88.88888888888889</v>
      </c>
      <c r="F21" s="266">
        <v>100</v>
      </c>
      <c r="G21" s="266">
        <v>100</v>
      </c>
      <c r="H21" s="259">
        <v>90</v>
      </c>
      <c r="I21" s="259">
        <v>100</v>
      </c>
    </row>
    <row r="22" spans="1:9" ht="19.5" customHeight="1">
      <c r="A22" s="262">
        <v>10</v>
      </c>
      <c r="B22" s="263">
        <v>2113100010</v>
      </c>
      <c r="C22" s="264" t="s">
        <v>1006</v>
      </c>
      <c r="D22" s="265">
        <v>100</v>
      </c>
      <c r="E22" s="266">
        <v>100</v>
      </c>
      <c r="F22" s="266">
        <v>81.8</v>
      </c>
      <c r="G22" s="266">
        <v>90.9090909090909</v>
      </c>
      <c r="H22" s="259">
        <v>90</v>
      </c>
      <c r="I22" s="259">
        <v>100</v>
      </c>
    </row>
    <row r="23" spans="1:9" ht="19.5" customHeight="1">
      <c r="A23" s="262">
        <v>11</v>
      </c>
      <c r="B23" s="263">
        <v>2113100011</v>
      </c>
      <c r="C23" s="264" t="s">
        <v>1007</v>
      </c>
      <c r="D23" s="265">
        <v>81.81818181818183</v>
      </c>
      <c r="E23" s="266">
        <v>88.88888888888889</v>
      </c>
      <c r="F23" s="266">
        <v>81</v>
      </c>
      <c r="G23" s="266">
        <v>90.9090909090909</v>
      </c>
      <c r="H23" s="259">
        <v>80</v>
      </c>
      <c r="I23" s="259">
        <v>93</v>
      </c>
    </row>
    <row r="24" spans="1:9" ht="19.5" customHeight="1">
      <c r="A24" s="262">
        <v>12</v>
      </c>
      <c r="B24" s="263">
        <v>2113100012</v>
      </c>
      <c r="C24" s="264" t="s">
        <v>1008</v>
      </c>
      <c r="D24" s="265">
        <v>100</v>
      </c>
      <c r="E24" s="266">
        <v>100</v>
      </c>
      <c r="F24" s="266">
        <v>90</v>
      </c>
      <c r="G24" s="266">
        <v>90.9090909090909</v>
      </c>
      <c r="H24" s="259">
        <v>90</v>
      </c>
      <c r="I24" s="259">
        <v>100</v>
      </c>
    </row>
    <row r="25" spans="1:9" ht="19.5" customHeight="1">
      <c r="A25" s="262">
        <v>13</v>
      </c>
      <c r="B25" s="263">
        <v>2113100013</v>
      </c>
      <c r="C25" s="264" t="s">
        <v>1009</v>
      </c>
      <c r="D25" s="265">
        <v>81.81818181818183</v>
      </c>
      <c r="E25" s="266">
        <v>88.88888888888889</v>
      </c>
      <c r="F25" s="266">
        <v>72</v>
      </c>
      <c r="G25" s="266">
        <v>90.9090909090909</v>
      </c>
      <c r="H25" s="259">
        <v>80</v>
      </c>
      <c r="I25" s="259">
        <v>87</v>
      </c>
    </row>
    <row r="26" spans="1:9" ht="19.5" customHeight="1">
      <c r="A26" s="262">
        <v>14</v>
      </c>
      <c r="B26" s="263">
        <v>2113100016</v>
      </c>
      <c r="C26" s="264" t="s">
        <v>1010</v>
      </c>
      <c r="D26" s="265">
        <v>90.9090909090909</v>
      </c>
      <c r="E26" s="266">
        <v>100</v>
      </c>
      <c r="F26" s="266">
        <v>90</v>
      </c>
      <c r="G26" s="266">
        <v>100</v>
      </c>
      <c r="H26" s="259">
        <v>90</v>
      </c>
      <c r="I26" s="259">
        <v>100</v>
      </c>
    </row>
    <row r="27" spans="1:9" ht="19.5" customHeight="1">
      <c r="A27" s="262">
        <v>15</v>
      </c>
      <c r="B27" s="263">
        <v>2113100017</v>
      </c>
      <c r="C27" s="264" t="s">
        <v>1011</v>
      </c>
      <c r="D27" s="265">
        <v>81.81818181818183</v>
      </c>
      <c r="E27" s="266">
        <v>88.88888888888889</v>
      </c>
      <c r="F27" s="266">
        <v>63</v>
      </c>
      <c r="G27" s="266">
        <v>90.9090909090909</v>
      </c>
      <c r="H27" s="259">
        <v>80</v>
      </c>
      <c r="I27" s="259">
        <v>80</v>
      </c>
    </row>
    <row r="28" spans="1:9" ht="19.5" customHeight="1">
      <c r="A28" s="262">
        <v>16</v>
      </c>
      <c r="B28" s="263">
        <v>2113100018</v>
      </c>
      <c r="C28" s="264" t="s">
        <v>1012</v>
      </c>
      <c r="D28" s="265">
        <v>100</v>
      </c>
      <c r="E28" s="266">
        <v>100</v>
      </c>
      <c r="F28" s="266">
        <v>72</v>
      </c>
      <c r="G28" s="266">
        <v>90.9090909090909</v>
      </c>
      <c r="H28" s="259">
        <v>90</v>
      </c>
      <c r="I28" s="259">
        <v>93</v>
      </c>
    </row>
  </sheetData>
  <sheetProtection/>
  <mergeCells count="4">
    <mergeCell ref="A8:A9"/>
    <mergeCell ref="B8:B9"/>
    <mergeCell ref="C8:C9"/>
    <mergeCell ref="D12:I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2"/>
  <sheetViews>
    <sheetView zoomScalePageLayoutView="0" workbookViewId="0" topLeftCell="A1">
      <selection activeCell="G18" sqref="G18"/>
    </sheetView>
  </sheetViews>
  <sheetFormatPr defaultColWidth="9.00390625" defaultRowHeight="15"/>
  <cols>
    <col min="1" max="1" width="5.7109375" style="1" customWidth="1"/>
    <col min="2" max="2" width="15.28125" style="1" customWidth="1"/>
    <col min="3" max="3" width="28.7109375" style="1" customWidth="1"/>
    <col min="4" max="4" width="10.7109375" style="1" customWidth="1"/>
    <col min="5" max="5" width="11.140625" style="1" customWidth="1"/>
    <col min="6" max="7" width="11.28125" style="1" customWidth="1"/>
    <col min="8" max="8" width="11.7109375" style="1" customWidth="1"/>
    <col min="9" max="9" width="12.00390625" style="1" customWidth="1"/>
    <col min="10" max="11" width="11.7109375" style="1" customWidth="1"/>
    <col min="12" max="12" width="11.28125" style="1" customWidth="1"/>
    <col min="13" max="16384" width="9.00390625" style="1" customWidth="1"/>
  </cols>
  <sheetData>
    <row r="2" spans="3:9" ht="15">
      <c r="C2" s="2" t="s">
        <v>181</v>
      </c>
      <c r="D2" s="2" t="s">
        <v>1</v>
      </c>
      <c r="E2" s="2"/>
      <c r="F2" s="2" t="s">
        <v>182</v>
      </c>
      <c r="I2" s="2" t="s">
        <v>3</v>
      </c>
    </row>
    <row r="3" spans="2:7" ht="15">
      <c r="B3" s="2"/>
      <c r="C3" s="2"/>
      <c r="D3" s="2"/>
      <c r="E3" s="2"/>
      <c r="G3" s="2"/>
    </row>
    <row r="4" spans="2:3" ht="15">
      <c r="B4" s="2"/>
      <c r="C4" s="2" t="s">
        <v>183</v>
      </c>
    </row>
    <row r="5" spans="3:7" s="77" customFormat="1" ht="12.75">
      <c r="C5" s="78" t="s">
        <v>184</v>
      </c>
      <c r="D5" s="78"/>
      <c r="E5" s="78"/>
      <c r="G5" s="78"/>
    </row>
    <row r="7" spans="1:12" ht="18" customHeight="1">
      <c r="A7" s="328" t="s">
        <v>5</v>
      </c>
      <c r="B7" s="330" t="s">
        <v>6</v>
      </c>
      <c r="C7" s="332" t="s">
        <v>7</v>
      </c>
      <c r="D7" s="6" t="s">
        <v>185</v>
      </c>
      <c r="E7" s="6" t="s">
        <v>186</v>
      </c>
      <c r="F7" s="6" t="s">
        <v>187</v>
      </c>
      <c r="G7" s="6" t="s">
        <v>188</v>
      </c>
      <c r="H7" s="6" t="s">
        <v>12</v>
      </c>
      <c r="I7" s="6" t="s">
        <v>189</v>
      </c>
      <c r="J7" s="6" t="s">
        <v>190</v>
      </c>
      <c r="K7" s="6" t="s">
        <v>191</v>
      </c>
      <c r="L7" s="6" t="s">
        <v>192</v>
      </c>
    </row>
    <row r="8" spans="1:12" ht="16.5" customHeight="1">
      <c r="A8" s="329"/>
      <c r="B8" s="331"/>
      <c r="C8" s="333"/>
      <c r="D8" s="6" t="s">
        <v>193</v>
      </c>
      <c r="E8" s="6" t="s">
        <v>194</v>
      </c>
      <c r="F8" s="6" t="s">
        <v>195</v>
      </c>
      <c r="G8" s="6" t="s">
        <v>196</v>
      </c>
      <c r="H8" s="6" t="s">
        <v>21</v>
      </c>
      <c r="I8" s="6" t="s">
        <v>197</v>
      </c>
      <c r="J8" s="6" t="s">
        <v>198</v>
      </c>
      <c r="K8" s="10" t="s">
        <v>199</v>
      </c>
      <c r="L8" s="10" t="s">
        <v>200</v>
      </c>
    </row>
    <row r="9" spans="1:12" ht="16.5" customHeight="1">
      <c r="A9" s="11"/>
      <c r="B9" s="12"/>
      <c r="C9" s="13" t="s">
        <v>26</v>
      </c>
      <c r="D9" s="15">
        <v>3</v>
      </c>
      <c r="E9" s="15">
        <v>3</v>
      </c>
      <c r="F9" s="15">
        <v>3</v>
      </c>
      <c r="G9" s="15">
        <v>3</v>
      </c>
      <c r="H9" s="15">
        <v>3</v>
      </c>
      <c r="I9" s="15">
        <v>3</v>
      </c>
      <c r="J9" s="16">
        <v>1.5</v>
      </c>
      <c r="K9" s="16">
        <v>1.5</v>
      </c>
      <c r="L9" s="16">
        <v>1.5</v>
      </c>
    </row>
    <row r="10" spans="1:12" ht="16.5" customHeight="1">
      <c r="A10" s="17"/>
      <c r="B10" s="18"/>
      <c r="C10" s="19" t="s">
        <v>27</v>
      </c>
      <c r="D10" s="79">
        <v>8</v>
      </c>
      <c r="E10" s="79">
        <v>10</v>
      </c>
      <c r="F10" s="79">
        <v>14</v>
      </c>
      <c r="G10" s="79">
        <v>13</v>
      </c>
      <c r="H10" s="79">
        <v>18</v>
      </c>
      <c r="I10" s="79">
        <v>9</v>
      </c>
      <c r="J10" s="21">
        <v>3</v>
      </c>
      <c r="K10" s="22">
        <v>3</v>
      </c>
      <c r="L10" s="22">
        <v>3</v>
      </c>
    </row>
    <row r="11" spans="1:12" ht="16.5" customHeight="1">
      <c r="A11" s="17"/>
      <c r="B11" s="18"/>
      <c r="C11" s="13"/>
      <c r="D11" s="334" t="s">
        <v>201</v>
      </c>
      <c r="E11" s="334"/>
      <c r="F11" s="334"/>
      <c r="G11" s="334"/>
      <c r="H11" s="334"/>
      <c r="I11" s="334"/>
      <c r="J11" s="334"/>
      <c r="K11" s="334"/>
      <c r="L11" s="334"/>
    </row>
    <row r="12" spans="1:12" ht="20.25" customHeight="1">
      <c r="A12" s="23">
        <v>1</v>
      </c>
      <c r="B12" s="80">
        <v>2111100376</v>
      </c>
      <c r="C12" s="25" t="s">
        <v>202</v>
      </c>
      <c r="D12" s="56">
        <v>62.5</v>
      </c>
      <c r="E12" s="85">
        <v>80</v>
      </c>
      <c r="F12" s="56">
        <v>79</v>
      </c>
      <c r="G12" s="82">
        <v>69</v>
      </c>
      <c r="H12" s="56">
        <v>63</v>
      </c>
      <c r="I12" s="56">
        <v>78</v>
      </c>
      <c r="J12" s="56">
        <v>100</v>
      </c>
      <c r="K12" s="86">
        <v>67</v>
      </c>
      <c r="L12" s="83">
        <v>50</v>
      </c>
    </row>
    <row r="13" spans="1:12" ht="18.75" customHeight="1">
      <c r="A13" s="23">
        <v>2</v>
      </c>
      <c r="B13" s="80">
        <v>2111100377</v>
      </c>
      <c r="C13" s="25" t="s">
        <v>203</v>
      </c>
      <c r="D13" s="56">
        <v>100</v>
      </c>
      <c r="E13" s="85">
        <v>90</v>
      </c>
      <c r="F13" s="56">
        <v>100</v>
      </c>
      <c r="G13" s="82">
        <v>100</v>
      </c>
      <c r="H13" s="56">
        <v>88</v>
      </c>
      <c r="I13" s="56">
        <v>100</v>
      </c>
      <c r="J13" s="56">
        <v>100</v>
      </c>
      <c r="K13" s="86">
        <v>100</v>
      </c>
      <c r="L13" s="83">
        <v>100</v>
      </c>
    </row>
    <row r="14" spans="1:12" ht="18.75" customHeight="1">
      <c r="A14" s="23">
        <v>3</v>
      </c>
      <c r="B14" s="80">
        <v>2111100378</v>
      </c>
      <c r="C14" s="25" t="s">
        <v>204</v>
      </c>
      <c r="D14" s="56">
        <v>100</v>
      </c>
      <c r="E14" s="85">
        <v>100</v>
      </c>
      <c r="F14" s="56">
        <v>100</v>
      </c>
      <c r="G14" s="84">
        <v>100</v>
      </c>
      <c r="H14" s="56">
        <v>100</v>
      </c>
      <c r="I14" s="56">
        <v>100</v>
      </c>
      <c r="J14" s="56">
        <v>100</v>
      </c>
      <c r="K14" s="86">
        <v>100</v>
      </c>
      <c r="L14" s="83">
        <v>100</v>
      </c>
    </row>
    <row r="15" spans="1:12" ht="18.75" customHeight="1">
      <c r="A15" s="23">
        <v>4</v>
      </c>
      <c r="B15" s="80">
        <v>2111100379</v>
      </c>
      <c r="C15" s="25" t="s">
        <v>205</v>
      </c>
      <c r="D15" s="56">
        <v>87.5</v>
      </c>
      <c r="E15" s="85">
        <v>90</v>
      </c>
      <c r="F15" s="56">
        <v>86</v>
      </c>
      <c r="G15" s="82">
        <v>92</v>
      </c>
      <c r="H15" s="56">
        <v>88</v>
      </c>
      <c r="I15" s="56">
        <v>100</v>
      </c>
      <c r="J15" s="56">
        <v>100</v>
      </c>
      <c r="K15" s="86">
        <v>100</v>
      </c>
      <c r="L15" s="83">
        <v>100</v>
      </c>
    </row>
    <row r="16" spans="1:12" ht="18.75" customHeight="1">
      <c r="A16" s="23">
        <v>5</v>
      </c>
      <c r="B16" s="80">
        <v>2111100380</v>
      </c>
      <c r="C16" s="25" t="s">
        <v>206</v>
      </c>
      <c r="D16" s="56">
        <v>75</v>
      </c>
      <c r="E16" s="85">
        <v>90</v>
      </c>
      <c r="F16" s="56">
        <v>79</v>
      </c>
      <c r="G16" s="82">
        <v>92</v>
      </c>
      <c r="H16" s="56">
        <v>88</v>
      </c>
      <c r="I16" s="56">
        <v>89</v>
      </c>
      <c r="J16" s="56">
        <v>100</v>
      </c>
      <c r="K16" s="86">
        <v>67</v>
      </c>
      <c r="L16" s="83">
        <v>100</v>
      </c>
    </row>
    <row r="17" spans="1:12" ht="18.75" customHeight="1">
      <c r="A17" s="23">
        <v>6</v>
      </c>
      <c r="B17" s="80">
        <v>2111100381</v>
      </c>
      <c r="C17" s="25" t="s">
        <v>207</v>
      </c>
      <c r="D17" s="56">
        <v>100</v>
      </c>
      <c r="E17" s="85">
        <v>100</v>
      </c>
      <c r="F17" s="56">
        <v>100</v>
      </c>
      <c r="G17" s="82">
        <v>92</v>
      </c>
      <c r="H17" s="56">
        <v>100</v>
      </c>
      <c r="I17" s="56">
        <v>100</v>
      </c>
      <c r="J17" s="56">
        <v>100</v>
      </c>
      <c r="K17" s="86">
        <v>100</v>
      </c>
      <c r="L17" s="83">
        <v>100</v>
      </c>
    </row>
    <row r="18" spans="1:12" ht="18.75" customHeight="1">
      <c r="A18" s="23">
        <v>7</v>
      </c>
      <c r="B18" s="80">
        <v>2111100383</v>
      </c>
      <c r="C18" s="25" t="s">
        <v>208</v>
      </c>
      <c r="D18" s="56">
        <v>87.5</v>
      </c>
      <c r="E18" s="85">
        <v>90</v>
      </c>
      <c r="F18" s="56">
        <v>79</v>
      </c>
      <c r="G18" s="82">
        <v>100</v>
      </c>
      <c r="H18" s="56">
        <v>75</v>
      </c>
      <c r="I18" s="56">
        <v>100</v>
      </c>
      <c r="J18" s="56">
        <v>100</v>
      </c>
      <c r="K18" s="86">
        <v>100</v>
      </c>
      <c r="L18" s="83">
        <v>100</v>
      </c>
    </row>
    <row r="19" spans="1:12" ht="18.75" customHeight="1">
      <c r="A19" s="23">
        <v>8</v>
      </c>
      <c r="B19" s="80">
        <v>2111100384</v>
      </c>
      <c r="C19" s="25" t="s">
        <v>209</v>
      </c>
      <c r="D19" s="56">
        <v>75</v>
      </c>
      <c r="E19" s="85">
        <v>80</v>
      </c>
      <c r="F19" s="56">
        <v>86</v>
      </c>
      <c r="G19" s="82">
        <v>92</v>
      </c>
      <c r="H19" s="56">
        <v>75</v>
      </c>
      <c r="I19" s="56">
        <v>100</v>
      </c>
      <c r="J19" s="56">
        <v>100</v>
      </c>
      <c r="K19" s="86">
        <v>100</v>
      </c>
      <c r="L19" s="83">
        <v>100</v>
      </c>
    </row>
    <row r="20" spans="1:12" ht="18.75" customHeight="1">
      <c r="A20" s="23">
        <v>9</v>
      </c>
      <c r="B20" s="80">
        <v>2111100385</v>
      </c>
      <c r="C20" s="25" t="s">
        <v>210</v>
      </c>
      <c r="D20" s="56">
        <v>75</v>
      </c>
      <c r="E20" s="85">
        <v>80</v>
      </c>
      <c r="F20" s="56">
        <v>71</v>
      </c>
      <c r="G20" s="82">
        <v>77</v>
      </c>
      <c r="H20" s="56">
        <v>63</v>
      </c>
      <c r="I20" s="56">
        <v>67</v>
      </c>
      <c r="J20" s="56">
        <v>100</v>
      </c>
      <c r="K20" s="86">
        <v>67</v>
      </c>
      <c r="L20" s="83">
        <v>75</v>
      </c>
    </row>
    <row r="21" spans="1:12" ht="18.75" customHeight="1">
      <c r="A21" s="23">
        <v>10</v>
      </c>
      <c r="B21" s="80">
        <v>2111100386</v>
      </c>
      <c r="C21" s="25" t="s">
        <v>211</v>
      </c>
      <c r="D21" s="56">
        <v>100</v>
      </c>
      <c r="E21" s="85">
        <v>100</v>
      </c>
      <c r="F21" s="56">
        <v>100</v>
      </c>
      <c r="G21" s="82">
        <v>92</v>
      </c>
      <c r="H21" s="56">
        <v>100</v>
      </c>
      <c r="I21" s="56">
        <v>89</v>
      </c>
      <c r="J21" s="56">
        <v>100</v>
      </c>
      <c r="K21" s="86">
        <v>100</v>
      </c>
      <c r="L21" s="83">
        <v>75</v>
      </c>
    </row>
    <row r="22" spans="1:12" ht="18.75" customHeight="1">
      <c r="A22" s="23">
        <v>11</v>
      </c>
      <c r="B22" s="80">
        <v>2111100388</v>
      </c>
      <c r="C22" s="25" t="s">
        <v>212</v>
      </c>
      <c r="D22" s="56">
        <v>87.5</v>
      </c>
      <c r="E22" s="85">
        <v>100</v>
      </c>
      <c r="F22" s="56">
        <v>86</v>
      </c>
      <c r="G22" s="82">
        <v>100</v>
      </c>
      <c r="H22" s="56">
        <v>75</v>
      </c>
      <c r="I22" s="56">
        <v>100</v>
      </c>
      <c r="J22" s="56">
        <v>100</v>
      </c>
      <c r="K22" s="86">
        <v>100</v>
      </c>
      <c r="L22" s="83">
        <v>100</v>
      </c>
    </row>
    <row r="23" spans="1:12" ht="18.75" customHeight="1">
      <c r="A23" s="23">
        <v>12</v>
      </c>
      <c r="B23" s="80">
        <v>2111100389</v>
      </c>
      <c r="C23" s="25" t="s">
        <v>213</v>
      </c>
      <c r="D23" s="56">
        <v>100</v>
      </c>
      <c r="E23" s="85">
        <v>90</v>
      </c>
      <c r="F23" s="56">
        <v>100</v>
      </c>
      <c r="G23" s="82">
        <v>92</v>
      </c>
      <c r="H23" s="56">
        <v>75</v>
      </c>
      <c r="I23" s="56">
        <v>78</v>
      </c>
      <c r="J23" s="56">
        <v>100</v>
      </c>
      <c r="K23" s="86">
        <v>100</v>
      </c>
      <c r="L23" s="83">
        <v>100</v>
      </c>
    </row>
    <row r="24" spans="1:12" ht="18.75" customHeight="1">
      <c r="A24" s="23">
        <v>13</v>
      </c>
      <c r="B24" s="80">
        <v>2111100390</v>
      </c>
      <c r="C24" s="25" t="s">
        <v>214</v>
      </c>
      <c r="D24" s="56">
        <v>37.5</v>
      </c>
      <c r="E24" s="85">
        <v>80</v>
      </c>
      <c r="F24" s="56">
        <v>57</v>
      </c>
      <c r="G24" s="82">
        <v>100</v>
      </c>
      <c r="H24" s="56">
        <v>63</v>
      </c>
      <c r="I24" s="56">
        <v>67</v>
      </c>
      <c r="J24" s="56">
        <v>100</v>
      </c>
      <c r="K24" s="86">
        <v>100</v>
      </c>
      <c r="L24" s="83">
        <v>50</v>
      </c>
    </row>
    <row r="25" spans="1:12" ht="18.75" customHeight="1">
      <c r="A25" s="23">
        <v>14</v>
      </c>
      <c r="B25" s="80">
        <v>2111100391</v>
      </c>
      <c r="C25" s="25" t="s">
        <v>215</v>
      </c>
      <c r="D25" s="56">
        <v>62.5</v>
      </c>
      <c r="E25" s="85">
        <v>70</v>
      </c>
      <c r="F25" s="56">
        <v>64</v>
      </c>
      <c r="G25" s="82">
        <v>62</v>
      </c>
      <c r="H25" s="56">
        <v>50</v>
      </c>
      <c r="I25" s="56">
        <v>89</v>
      </c>
      <c r="J25" s="56">
        <v>50</v>
      </c>
      <c r="K25" s="86">
        <v>100</v>
      </c>
      <c r="L25" s="83">
        <v>100</v>
      </c>
    </row>
    <row r="26" spans="1:12" ht="18.75" customHeight="1">
      <c r="A26" s="23">
        <v>15</v>
      </c>
      <c r="B26" s="80">
        <v>2111100392</v>
      </c>
      <c r="C26" s="25" t="s">
        <v>216</v>
      </c>
      <c r="D26" s="56">
        <v>100</v>
      </c>
      <c r="E26" s="85">
        <v>90</v>
      </c>
      <c r="F26" s="56">
        <v>100</v>
      </c>
      <c r="G26" s="82">
        <v>69</v>
      </c>
      <c r="H26" s="56">
        <v>100</v>
      </c>
      <c r="I26" s="56">
        <v>89</v>
      </c>
      <c r="J26" s="56">
        <v>100</v>
      </c>
      <c r="K26" s="86">
        <v>100</v>
      </c>
      <c r="L26" s="83">
        <v>100</v>
      </c>
    </row>
    <row r="27" spans="1:12" ht="18.75" customHeight="1">
      <c r="A27" s="23">
        <v>16</v>
      </c>
      <c r="B27" s="80">
        <v>2111100393</v>
      </c>
      <c r="C27" s="25" t="s">
        <v>217</v>
      </c>
      <c r="D27" s="56">
        <v>87.5</v>
      </c>
      <c r="E27" s="85">
        <v>90</v>
      </c>
      <c r="F27" s="56">
        <v>86</v>
      </c>
      <c r="G27" s="82">
        <v>92</v>
      </c>
      <c r="H27" s="56">
        <v>100</v>
      </c>
      <c r="I27" s="56">
        <v>100</v>
      </c>
      <c r="J27" s="56">
        <v>100</v>
      </c>
      <c r="K27" s="86">
        <v>67</v>
      </c>
      <c r="L27" s="83">
        <v>100</v>
      </c>
    </row>
    <row r="28" spans="1:12" ht="18.75" customHeight="1">
      <c r="A28" s="23">
        <v>17</v>
      </c>
      <c r="B28" s="80">
        <v>2111100394</v>
      </c>
      <c r="C28" s="25" t="s">
        <v>218</v>
      </c>
      <c r="D28" s="56">
        <v>87.5</v>
      </c>
      <c r="E28" s="85">
        <v>70</v>
      </c>
      <c r="F28" s="56">
        <v>71</v>
      </c>
      <c r="G28" s="82">
        <v>100</v>
      </c>
      <c r="H28" s="56">
        <v>88</v>
      </c>
      <c r="I28" s="56">
        <v>78</v>
      </c>
      <c r="J28" s="56">
        <v>100</v>
      </c>
      <c r="K28" s="86">
        <v>100</v>
      </c>
      <c r="L28" s="83">
        <v>100</v>
      </c>
    </row>
    <row r="29" spans="1:12" ht="18.75" customHeight="1">
      <c r="A29" s="23">
        <v>18</v>
      </c>
      <c r="B29" s="80">
        <v>2111100395</v>
      </c>
      <c r="C29" s="25" t="s">
        <v>219</v>
      </c>
      <c r="D29" s="56">
        <v>62.5</v>
      </c>
      <c r="E29" s="85">
        <v>100</v>
      </c>
      <c r="F29" s="56">
        <v>71</v>
      </c>
      <c r="G29" s="82">
        <v>85</v>
      </c>
      <c r="H29" s="56">
        <v>88</v>
      </c>
      <c r="I29" s="56">
        <v>67</v>
      </c>
      <c r="J29" s="56">
        <v>100</v>
      </c>
      <c r="K29" s="86">
        <v>67</v>
      </c>
      <c r="L29" s="83">
        <v>75</v>
      </c>
    </row>
    <row r="30" spans="1:12" ht="13.5" customHeight="1">
      <c r="A30" s="23">
        <v>19</v>
      </c>
      <c r="B30" s="80">
        <v>2111100396</v>
      </c>
      <c r="C30" s="25" t="s">
        <v>220</v>
      </c>
      <c r="D30" s="56">
        <v>87.5</v>
      </c>
      <c r="E30" s="85">
        <v>90</v>
      </c>
      <c r="F30" s="56">
        <v>100</v>
      </c>
      <c r="G30" s="82">
        <v>85</v>
      </c>
      <c r="H30" s="56">
        <v>75</v>
      </c>
      <c r="I30" s="56">
        <v>100</v>
      </c>
      <c r="J30" s="56">
        <v>67</v>
      </c>
      <c r="K30" s="86">
        <v>100</v>
      </c>
      <c r="L30" s="83">
        <v>100</v>
      </c>
    </row>
    <row r="31" spans="1:12" ht="15">
      <c r="A31" s="23">
        <v>20</v>
      </c>
      <c r="B31" s="80">
        <v>2111100397</v>
      </c>
      <c r="C31" s="25" t="s">
        <v>221</v>
      </c>
      <c r="D31" s="56">
        <v>87.5</v>
      </c>
      <c r="E31" s="85">
        <v>80</v>
      </c>
      <c r="F31" s="56">
        <v>86</v>
      </c>
      <c r="G31" s="82">
        <v>92</v>
      </c>
      <c r="H31" s="56">
        <v>63</v>
      </c>
      <c r="I31" s="56">
        <v>89</v>
      </c>
      <c r="J31" s="56">
        <v>67</v>
      </c>
      <c r="K31" s="86">
        <v>100</v>
      </c>
      <c r="L31" s="83">
        <v>100</v>
      </c>
    </row>
    <row r="32" spans="1:12" ht="15">
      <c r="A32" s="23">
        <v>21</v>
      </c>
      <c r="B32" s="80">
        <v>2111100654</v>
      </c>
      <c r="C32" s="25" t="s">
        <v>212</v>
      </c>
      <c r="D32" s="56">
        <v>87.5</v>
      </c>
      <c r="E32" s="85">
        <v>90</v>
      </c>
      <c r="F32" s="56">
        <v>79</v>
      </c>
      <c r="G32" s="82">
        <v>85</v>
      </c>
      <c r="H32" s="56">
        <v>75</v>
      </c>
      <c r="I32" s="56">
        <v>100</v>
      </c>
      <c r="J32" s="56">
        <v>100</v>
      </c>
      <c r="K32" s="86">
        <v>100</v>
      </c>
      <c r="L32" s="83">
        <v>100</v>
      </c>
    </row>
    <row r="33" spans="1:12" ht="15">
      <c r="A33" s="23">
        <v>22</v>
      </c>
      <c r="B33" s="80">
        <v>2111100655</v>
      </c>
      <c r="C33" s="25" t="s">
        <v>222</v>
      </c>
      <c r="D33" s="56">
        <v>75</v>
      </c>
      <c r="E33" s="85">
        <v>60</v>
      </c>
      <c r="F33" s="56">
        <v>57</v>
      </c>
      <c r="G33" s="82">
        <v>92</v>
      </c>
      <c r="H33" s="56">
        <v>75</v>
      </c>
      <c r="I33" s="56">
        <v>100</v>
      </c>
      <c r="J33" s="56">
        <v>100</v>
      </c>
      <c r="K33" s="86">
        <v>100</v>
      </c>
      <c r="L33" s="83">
        <v>100</v>
      </c>
    </row>
    <row r="34" spans="1:12" ht="15">
      <c r="A34" s="23">
        <v>23</v>
      </c>
      <c r="B34" s="80">
        <v>2111100656</v>
      </c>
      <c r="C34" s="25" t="s">
        <v>223</v>
      </c>
      <c r="D34" s="56">
        <v>50</v>
      </c>
      <c r="E34" s="85">
        <v>80</v>
      </c>
      <c r="F34" s="56">
        <v>50</v>
      </c>
      <c r="G34" s="82">
        <v>85</v>
      </c>
      <c r="H34" s="56">
        <v>50</v>
      </c>
      <c r="I34" s="56">
        <v>78</v>
      </c>
      <c r="J34" s="56">
        <v>67</v>
      </c>
      <c r="K34" s="86">
        <v>67</v>
      </c>
      <c r="L34" s="83">
        <v>50</v>
      </c>
    </row>
    <row r="35" spans="1:12" ht="15">
      <c r="A35" s="23">
        <v>24</v>
      </c>
      <c r="B35" s="80">
        <v>2111100657</v>
      </c>
      <c r="C35" s="25" t="s">
        <v>224</v>
      </c>
      <c r="D35" s="56">
        <v>75</v>
      </c>
      <c r="E35" s="85">
        <v>70</v>
      </c>
      <c r="F35" s="56">
        <v>86</v>
      </c>
      <c r="G35" s="82">
        <v>85</v>
      </c>
      <c r="H35" s="56">
        <v>75</v>
      </c>
      <c r="I35" s="56">
        <v>89</v>
      </c>
      <c r="J35" s="56">
        <v>100</v>
      </c>
      <c r="K35" s="86">
        <v>100</v>
      </c>
      <c r="L35" s="83">
        <v>75</v>
      </c>
    </row>
    <row r="36" spans="1:12" ht="15">
      <c r="A36" s="23">
        <v>25</v>
      </c>
      <c r="B36" s="80">
        <v>2111100658</v>
      </c>
      <c r="C36" s="25" t="s">
        <v>225</v>
      </c>
      <c r="D36" s="56">
        <v>87.5</v>
      </c>
      <c r="E36" s="85">
        <v>100</v>
      </c>
      <c r="F36" s="56">
        <v>86</v>
      </c>
      <c r="G36" s="82">
        <v>92</v>
      </c>
      <c r="H36" s="56">
        <v>100</v>
      </c>
      <c r="I36" s="56">
        <v>100</v>
      </c>
      <c r="J36" s="56">
        <v>100</v>
      </c>
      <c r="K36" s="86">
        <v>100</v>
      </c>
      <c r="L36" s="83">
        <v>100</v>
      </c>
    </row>
    <row r="37" spans="1:12" ht="15">
      <c r="A37" s="23">
        <v>26</v>
      </c>
      <c r="B37" s="80">
        <v>2111100659</v>
      </c>
      <c r="C37" s="25" t="s">
        <v>226</v>
      </c>
      <c r="D37" s="56">
        <v>87.5</v>
      </c>
      <c r="E37" s="85">
        <v>90</v>
      </c>
      <c r="F37" s="56">
        <v>86</v>
      </c>
      <c r="G37" s="82">
        <v>85</v>
      </c>
      <c r="H37" s="56">
        <v>100</v>
      </c>
      <c r="I37" s="56">
        <v>78</v>
      </c>
      <c r="J37" s="56">
        <v>100</v>
      </c>
      <c r="K37" s="86">
        <v>67</v>
      </c>
      <c r="L37" s="83">
        <v>100</v>
      </c>
    </row>
    <row r="38" spans="1:12" ht="15">
      <c r="A38" s="23">
        <v>27</v>
      </c>
      <c r="B38" s="80">
        <v>2111100660</v>
      </c>
      <c r="C38" s="25" t="s">
        <v>227</v>
      </c>
      <c r="D38" s="56">
        <v>87.5</v>
      </c>
      <c r="E38" s="85">
        <v>90</v>
      </c>
      <c r="F38" s="56">
        <v>93</v>
      </c>
      <c r="G38" s="82">
        <v>92</v>
      </c>
      <c r="H38" s="56">
        <v>88</v>
      </c>
      <c r="I38" s="56">
        <v>100</v>
      </c>
      <c r="J38" s="56">
        <v>100</v>
      </c>
      <c r="K38" s="86">
        <v>100</v>
      </c>
      <c r="L38" s="83">
        <v>100</v>
      </c>
    </row>
    <row r="39" spans="1:12" ht="15">
      <c r="A39" s="23">
        <v>28</v>
      </c>
      <c r="B39" s="80">
        <v>2212100001</v>
      </c>
      <c r="C39" s="25" t="s">
        <v>228</v>
      </c>
      <c r="D39" s="56">
        <v>87.5</v>
      </c>
      <c r="E39" s="85">
        <v>90</v>
      </c>
      <c r="F39" s="56">
        <v>86</v>
      </c>
      <c r="G39" s="82">
        <v>100</v>
      </c>
      <c r="H39" s="56">
        <v>88</v>
      </c>
      <c r="I39" s="56">
        <v>78</v>
      </c>
      <c r="J39" s="56">
        <v>100</v>
      </c>
      <c r="K39" s="86">
        <v>100</v>
      </c>
      <c r="L39" s="83">
        <v>100</v>
      </c>
    </row>
    <row r="40" spans="1:12" ht="15">
      <c r="A40" s="23">
        <v>29</v>
      </c>
      <c r="B40" s="80">
        <v>2212100002</v>
      </c>
      <c r="C40" s="25" t="s">
        <v>229</v>
      </c>
      <c r="D40" s="56">
        <v>100</v>
      </c>
      <c r="E40" s="85">
        <v>100</v>
      </c>
      <c r="F40" s="56">
        <v>86</v>
      </c>
      <c r="G40" s="82">
        <v>100</v>
      </c>
      <c r="H40" s="56">
        <v>100</v>
      </c>
      <c r="I40" s="56">
        <v>100</v>
      </c>
      <c r="J40" s="56">
        <v>100</v>
      </c>
      <c r="K40" s="86">
        <v>100</v>
      </c>
      <c r="L40" s="83">
        <v>100</v>
      </c>
    </row>
    <row r="41" spans="1:12" ht="15">
      <c r="A41" s="23">
        <v>30</v>
      </c>
      <c r="B41" s="80">
        <v>2212100003</v>
      </c>
      <c r="C41" s="25" t="s">
        <v>230</v>
      </c>
      <c r="D41" s="56">
        <v>87.5</v>
      </c>
      <c r="E41" s="85">
        <v>80</v>
      </c>
      <c r="F41" s="56">
        <v>86</v>
      </c>
      <c r="G41" s="82">
        <v>85</v>
      </c>
      <c r="H41" s="56">
        <v>63</v>
      </c>
      <c r="I41" s="56">
        <v>78</v>
      </c>
      <c r="J41" s="56">
        <v>100</v>
      </c>
      <c r="K41" s="86">
        <v>67</v>
      </c>
      <c r="L41" s="83">
        <v>100</v>
      </c>
    </row>
    <row r="42" spans="1:12" ht="15">
      <c r="A42" s="23">
        <v>31</v>
      </c>
      <c r="B42" s="80">
        <v>2212100004</v>
      </c>
      <c r="C42" s="25" t="s">
        <v>231</v>
      </c>
      <c r="D42" s="56">
        <v>87.5</v>
      </c>
      <c r="E42" s="85">
        <v>90</v>
      </c>
      <c r="F42" s="56">
        <v>71</v>
      </c>
      <c r="G42" s="82">
        <v>92</v>
      </c>
      <c r="H42" s="56">
        <v>100</v>
      </c>
      <c r="I42" s="56">
        <v>89</v>
      </c>
      <c r="J42" s="56">
        <v>100</v>
      </c>
      <c r="K42" s="86">
        <v>100</v>
      </c>
      <c r="L42" s="83">
        <v>100</v>
      </c>
    </row>
  </sheetData>
  <sheetProtection/>
  <mergeCells count="4">
    <mergeCell ref="A7:A8"/>
    <mergeCell ref="B7:B8"/>
    <mergeCell ref="C7:C8"/>
    <mergeCell ref="D11:L11"/>
  </mergeCells>
  <conditionalFormatting sqref="D12:L42">
    <cfRule type="cellIs" priority="1" dxfId="11" operator="lessThan">
      <formula>75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K140"/>
  <sheetViews>
    <sheetView zoomScalePageLayoutView="0" workbookViewId="0" topLeftCell="A1">
      <selection activeCell="L16" sqref="L16"/>
    </sheetView>
  </sheetViews>
  <sheetFormatPr defaultColWidth="8.8515625" defaultRowHeight="15"/>
  <cols>
    <col min="1" max="1" width="8.8515625" style="1" customWidth="1"/>
    <col min="2" max="2" width="14.421875" style="1" customWidth="1"/>
    <col min="3" max="3" width="30.7109375" style="1" customWidth="1"/>
    <col min="4" max="4" width="11.7109375" style="1" customWidth="1"/>
    <col min="5" max="5" width="11.7109375" style="39" customWidth="1"/>
    <col min="6" max="9" width="11.7109375" style="1" customWidth="1"/>
    <col min="10" max="11" width="11.7109375" style="4" customWidth="1"/>
    <col min="12" max="16384" width="8.8515625" style="1" customWidth="1"/>
  </cols>
  <sheetData>
    <row r="3" spans="3:9" ht="15">
      <c r="C3" s="2" t="s">
        <v>326</v>
      </c>
      <c r="D3" s="2" t="s">
        <v>1</v>
      </c>
      <c r="E3" s="87"/>
      <c r="F3" s="2" t="s">
        <v>2</v>
      </c>
      <c r="I3" s="2" t="s">
        <v>3</v>
      </c>
    </row>
    <row r="4" spans="2:7" ht="15">
      <c r="B4" s="2"/>
      <c r="C4" s="2"/>
      <c r="D4" s="2"/>
      <c r="E4" s="87"/>
      <c r="G4" s="2"/>
    </row>
    <row r="5" spans="2:3" ht="15">
      <c r="B5" s="2"/>
      <c r="C5" s="2" t="s">
        <v>4</v>
      </c>
    </row>
    <row r="6" spans="3:7" ht="15">
      <c r="C6" s="2" t="s">
        <v>169</v>
      </c>
      <c r="D6" s="2"/>
      <c r="E6" s="87"/>
      <c r="G6" s="2"/>
    </row>
    <row r="10" spans="1:11" ht="15">
      <c r="A10" s="335" t="s">
        <v>5</v>
      </c>
      <c r="B10" s="337" t="s">
        <v>327</v>
      </c>
      <c r="C10" s="339" t="s">
        <v>7</v>
      </c>
      <c r="D10" s="15" t="s">
        <v>328</v>
      </c>
      <c r="E10" s="15" t="s">
        <v>329</v>
      </c>
      <c r="F10" s="15" t="s">
        <v>330</v>
      </c>
      <c r="G10" s="15" t="s">
        <v>331</v>
      </c>
      <c r="H10" s="15" t="s">
        <v>332</v>
      </c>
      <c r="I10" s="15" t="s">
        <v>333</v>
      </c>
      <c r="J10" s="14" t="s">
        <v>334</v>
      </c>
      <c r="K10" s="14" t="s">
        <v>335</v>
      </c>
    </row>
    <row r="11" spans="1:11" ht="15">
      <c r="A11" s="336"/>
      <c r="B11" s="338"/>
      <c r="C11" s="340"/>
      <c r="D11" s="15" t="s">
        <v>336</v>
      </c>
      <c r="E11" s="15" t="s">
        <v>337</v>
      </c>
      <c r="F11" s="15" t="s">
        <v>338</v>
      </c>
      <c r="G11" s="15" t="s">
        <v>339</v>
      </c>
      <c r="H11" s="15" t="s">
        <v>340</v>
      </c>
      <c r="I11" s="15" t="s">
        <v>336</v>
      </c>
      <c r="J11" s="101" t="s">
        <v>341</v>
      </c>
      <c r="K11" s="101" t="s">
        <v>342</v>
      </c>
    </row>
    <row r="12" spans="1:11" ht="15">
      <c r="A12" s="11"/>
      <c r="B12" s="12"/>
      <c r="C12" s="13" t="s">
        <v>26</v>
      </c>
      <c r="D12" s="15">
        <v>3</v>
      </c>
      <c r="E12" s="15">
        <v>3</v>
      </c>
      <c r="F12" s="15">
        <v>3</v>
      </c>
      <c r="G12" s="15">
        <v>3</v>
      </c>
      <c r="H12" s="15">
        <v>3</v>
      </c>
      <c r="I12" s="15">
        <v>1.5</v>
      </c>
      <c r="J12" s="102">
        <v>1.5</v>
      </c>
      <c r="K12" s="102">
        <v>1.5</v>
      </c>
    </row>
    <row r="13" spans="1:11" ht="45" customHeight="1">
      <c r="A13" s="17"/>
      <c r="B13" s="18"/>
      <c r="C13" s="19" t="s">
        <v>27</v>
      </c>
      <c r="D13" s="79">
        <v>23</v>
      </c>
      <c r="E13" s="79">
        <v>18</v>
      </c>
      <c r="F13" s="79">
        <v>17</v>
      </c>
      <c r="G13" s="79">
        <v>23</v>
      </c>
      <c r="H13" s="79">
        <v>21</v>
      </c>
      <c r="I13" s="21" t="s">
        <v>343</v>
      </c>
      <c r="J13" s="21" t="s">
        <v>344</v>
      </c>
      <c r="K13" s="103">
        <v>6</v>
      </c>
    </row>
    <row r="14" spans="1:11" ht="15">
      <c r="A14" s="17"/>
      <c r="B14" s="18"/>
      <c r="C14" s="13"/>
      <c r="D14" s="341" t="s">
        <v>170</v>
      </c>
      <c r="E14" s="341"/>
      <c r="F14" s="341"/>
      <c r="G14" s="341"/>
      <c r="H14" s="341"/>
      <c r="I14" s="341"/>
      <c r="J14" s="341"/>
      <c r="K14" s="341"/>
    </row>
    <row r="15" spans="1:11" ht="21" customHeight="1">
      <c r="A15" s="23">
        <v>1</v>
      </c>
      <c r="B15" s="24">
        <v>2111100002</v>
      </c>
      <c r="C15" s="38" t="s">
        <v>345</v>
      </c>
      <c r="D15" s="95">
        <v>86.95652173913044</v>
      </c>
      <c r="E15" s="47">
        <v>94</v>
      </c>
      <c r="F15" s="15">
        <v>100</v>
      </c>
      <c r="G15" s="104">
        <v>86.96</v>
      </c>
      <c r="H15" s="105">
        <v>100</v>
      </c>
      <c r="I15" s="106">
        <v>100</v>
      </c>
      <c r="J15" s="107">
        <v>71</v>
      </c>
      <c r="K15" s="107">
        <v>100</v>
      </c>
    </row>
    <row r="16" spans="1:11" ht="21" customHeight="1">
      <c r="A16" s="23">
        <v>2</v>
      </c>
      <c r="B16" s="24">
        <v>2111100003</v>
      </c>
      <c r="C16" s="38" t="s">
        <v>346</v>
      </c>
      <c r="D16" s="95">
        <v>73.91304347826086</v>
      </c>
      <c r="E16" s="47">
        <v>44</v>
      </c>
      <c r="F16" s="15">
        <v>82</v>
      </c>
      <c r="G16" s="108">
        <v>60.87</v>
      </c>
      <c r="H16" s="5">
        <v>90.47</v>
      </c>
      <c r="I16" s="6">
        <v>83</v>
      </c>
      <c r="J16" s="109">
        <v>86</v>
      </c>
      <c r="K16" s="109">
        <v>100</v>
      </c>
    </row>
    <row r="17" spans="1:11" ht="21" customHeight="1">
      <c r="A17" s="23">
        <v>3</v>
      </c>
      <c r="B17" s="24">
        <v>2111100004</v>
      </c>
      <c r="C17" s="38" t="s">
        <v>347</v>
      </c>
      <c r="D17" s="95">
        <v>95.65217391304348</v>
      </c>
      <c r="E17" s="47">
        <v>89</v>
      </c>
      <c r="F17" s="15">
        <v>100</v>
      </c>
      <c r="G17" s="108">
        <v>100</v>
      </c>
      <c r="H17" s="5">
        <v>95.23</v>
      </c>
      <c r="I17" s="6">
        <v>100</v>
      </c>
      <c r="J17" s="109">
        <v>100</v>
      </c>
      <c r="K17" s="109">
        <v>100</v>
      </c>
    </row>
    <row r="18" spans="1:11" ht="21" customHeight="1">
      <c r="A18" s="23">
        <v>4</v>
      </c>
      <c r="B18" s="24">
        <v>2111100005</v>
      </c>
      <c r="C18" s="38" t="s">
        <v>348</v>
      </c>
      <c r="D18" s="95">
        <v>73.91304347826086</v>
      </c>
      <c r="E18" s="47">
        <v>50</v>
      </c>
      <c r="F18" s="15">
        <v>82</v>
      </c>
      <c r="G18" s="108">
        <v>78.26</v>
      </c>
      <c r="H18" s="5">
        <v>80.95</v>
      </c>
      <c r="I18" s="6">
        <v>83</v>
      </c>
      <c r="J18" s="109">
        <v>71</v>
      </c>
      <c r="K18" s="109">
        <v>83</v>
      </c>
    </row>
    <row r="19" spans="1:11" ht="21" customHeight="1">
      <c r="A19" s="23">
        <v>5</v>
      </c>
      <c r="B19" s="24">
        <v>2111100006</v>
      </c>
      <c r="C19" s="38" t="s">
        <v>349</v>
      </c>
      <c r="D19" s="95">
        <v>91.30434782608695</v>
      </c>
      <c r="E19" s="47">
        <v>83</v>
      </c>
      <c r="F19" s="15">
        <v>88</v>
      </c>
      <c r="G19" s="108">
        <v>91.3</v>
      </c>
      <c r="H19" s="5">
        <v>100</v>
      </c>
      <c r="I19" s="6">
        <v>83</v>
      </c>
      <c r="J19" s="109">
        <v>100</v>
      </c>
      <c r="K19" s="109">
        <v>100</v>
      </c>
    </row>
    <row r="20" spans="1:11" ht="21" customHeight="1">
      <c r="A20" s="23">
        <v>6</v>
      </c>
      <c r="B20" s="24">
        <v>2111100007</v>
      </c>
      <c r="C20" s="38" t="s">
        <v>350</v>
      </c>
      <c r="D20" s="95">
        <v>78.26086956521739</v>
      </c>
      <c r="E20" s="47">
        <v>61</v>
      </c>
      <c r="F20" s="15">
        <v>82</v>
      </c>
      <c r="G20" s="108">
        <v>73.91</v>
      </c>
      <c r="H20" s="5">
        <v>85.71</v>
      </c>
      <c r="I20" s="6">
        <v>100</v>
      </c>
      <c r="J20" s="109">
        <v>100</v>
      </c>
      <c r="K20" s="109">
        <v>100</v>
      </c>
    </row>
    <row r="21" spans="1:11" ht="21" customHeight="1">
      <c r="A21" s="23">
        <v>7</v>
      </c>
      <c r="B21" s="24">
        <v>2111100008</v>
      </c>
      <c r="C21" s="38" t="s">
        <v>351</v>
      </c>
      <c r="D21" s="95">
        <v>78.26086956521739</v>
      </c>
      <c r="E21" s="47">
        <v>72</v>
      </c>
      <c r="F21" s="15">
        <v>94</v>
      </c>
      <c r="G21" s="108">
        <v>78.26</v>
      </c>
      <c r="H21" s="5">
        <v>85.71</v>
      </c>
      <c r="I21" s="6">
        <v>67</v>
      </c>
      <c r="J21" s="109">
        <v>100</v>
      </c>
      <c r="K21" s="109">
        <v>83</v>
      </c>
    </row>
    <row r="22" spans="1:11" ht="21" customHeight="1">
      <c r="A22" s="23">
        <v>8</v>
      </c>
      <c r="B22" s="24">
        <v>2111100009</v>
      </c>
      <c r="C22" s="38" t="s">
        <v>352</v>
      </c>
      <c r="D22" s="95">
        <v>78.26086956521739</v>
      </c>
      <c r="E22" s="47">
        <v>78</v>
      </c>
      <c r="F22" s="15">
        <v>94</v>
      </c>
      <c r="G22" s="108">
        <v>82.61</v>
      </c>
      <c r="H22" s="5">
        <v>95.23</v>
      </c>
      <c r="I22" s="6">
        <v>83</v>
      </c>
      <c r="J22" s="109">
        <v>100</v>
      </c>
      <c r="K22" s="109">
        <v>83</v>
      </c>
    </row>
    <row r="23" spans="1:11" ht="21" customHeight="1">
      <c r="A23" s="23">
        <v>9</v>
      </c>
      <c r="B23" s="24">
        <v>2111100010</v>
      </c>
      <c r="C23" s="38" t="s">
        <v>353</v>
      </c>
      <c r="D23" s="95">
        <v>78.26086956521739</v>
      </c>
      <c r="E23" s="47">
        <v>83</v>
      </c>
      <c r="F23" s="15">
        <v>94</v>
      </c>
      <c r="G23" s="108">
        <v>91.3</v>
      </c>
      <c r="H23" s="5">
        <v>100</v>
      </c>
      <c r="I23" s="6">
        <v>100</v>
      </c>
      <c r="J23" s="109">
        <v>100</v>
      </c>
      <c r="K23" s="109">
        <v>100</v>
      </c>
    </row>
    <row r="24" spans="1:11" ht="21" customHeight="1">
      <c r="A24" s="23">
        <v>10</v>
      </c>
      <c r="B24" s="24">
        <v>2111100011</v>
      </c>
      <c r="C24" s="38" t="s">
        <v>354</v>
      </c>
      <c r="D24" s="95">
        <v>30.434782608695656</v>
      </c>
      <c r="E24" s="47">
        <v>39</v>
      </c>
      <c r="F24" s="15">
        <v>41</v>
      </c>
      <c r="G24" s="108">
        <v>26.09</v>
      </c>
      <c r="H24" s="5">
        <v>76.19</v>
      </c>
      <c r="I24" s="6">
        <v>67</v>
      </c>
      <c r="J24" s="109">
        <v>57</v>
      </c>
      <c r="K24" s="109">
        <v>67</v>
      </c>
    </row>
    <row r="25" spans="1:11" ht="21" customHeight="1">
      <c r="A25" s="23">
        <v>11</v>
      </c>
      <c r="B25" s="24">
        <v>2111100012</v>
      </c>
      <c r="C25" s="38" t="s">
        <v>355</v>
      </c>
      <c r="D25" s="95">
        <v>78.26086956521739</v>
      </c>
      <c r="E25" s="47">
        <v>72</v>
      </c>
      <c r="F25" s="15">
        <v>100</v>
      </c>
      <c r="G25" s="108">
        <v>86.96</v>
      </c>
      <c r="H25" s="5">
        <v>95.23</v>
      </c>
      <c r="I25" s="6">
        <v>100</v>
      </c>
      <c r="J25" s="109">
        <v>100</v>
      </c>
      <c r="K25" s="109">
        <v>100</v>
      </c>
    </row>
    <row r="26" spans="1:11" ht="21" customHeight="1">
      <c r="A26" s="23">
        <v>12</v>
      </c>
      <c r="B26" s="24">
        <v>2111100013</v>
      </c>
      <c r="C26" s="38" t="s">
        <v>356</v>
      </c>
      <c r="D26" s="95">
        <v>78.26086956521739</v>
      </c>
      <c r="E26" s="47">
        <v>89</v>
      </c>
      <c r="F26" s="15">
        <v>94</v>
      </c>
      <c r="G26" s="108">
        <v>82.61</v>
      </c>
      <c r="H26" s="5">
        <v>90.47</v>
      </c>
      <c r="I26" s="6">
        <v>100</v>
      </c>
      <c r="J26" s="109">
        <v>100</v>
      </c>
      <c r="K26" s="109">
        <v>100</v>
      </c>
    </row>
    <row r="27" spans="1:11" ht="21" customHeight="1">
      <c r="A27" s="23">
        <v>13</v>
      </c>
      <c r="B27" s="24">
        <v>2111100014</v>
      </c>
      <c r="C27" s="38" t="s">
        <v>357</v>
      </c>
      <c r="D27" s="95">
        <v>82.6086956521739</v>
      </c>
      <c r="E27" s="47">
        <v>89</v>
      </c>
      <c r="F27" s="15">
        <v>94</v>
      </c>
      <c r="G27" s="108">
        <v>86.96</v>
      </c>
      <c r="H27" s="5">
        <v>100</v>
      </c>
      <c r="I27" s="6">
        <v>83</v>
      </c>
      <c r="J27" s="109">
        <v>100</v>
      </c>
      <c r="K27" s="109">
        <v>100</v>
      </c>
    </row>
    <row r="28" spans="1:11" ht="21" customHeight="1">
      <c r="A28" s="23">
        <v>14</v>
      </c>
      <c r="B28" s="24">
        <v>2111100015</v>
      </c>
      <c r="C28" s="38" t="s">
        <v>358</v>
      </c>
      <c r="D28" s="95">
        <v>60.86956521739131</v>
      </c>
      <c r="E28" s="47">
        <v>61</v>
      </c>
      <c r="F28" s="15">
        <v>53</v>
      </c>
      <c r="G28" s="108">
        <v>47.83</v>
      </c>
      <c r="H28" s="5">
        <v>90.47</v>
      </c>
      <c r="I28" s="6">
        <v>67</v>
      </c>
      <c r="J28" s="109">
        <v>71</v>
      </c>
      <c r="K28" s="109">
        <v>83</v>
      </c>
    </row>
    <row r="29" spans="1:11" ht="21" customHeight="1">
      <c r="A29" s="23">
        <v>15</v>
      </c>
      <c r="B29" s="24">
        <v>2111100016</v>
      </c>
      <c r="C29" s="38" t="s">
        <v>359</v>
      </c>
      <c r="D29" s="95">
        <v>47.82608695652174</v>
      </c>
      <c r="E29" s="47">
        <v>61</v>
      </c>
      <c r="F29" s="15">
        <v>88</v>
      </c>
      <c r="G29" s="108">
        <v>65.22</v>
      </c>
      <c r="H29" s="5">
        <v>85.71</v>
      </c>
      <c r="I29" s="6">
        <v>100</v>
      </c>
      <c r="J29" s="109">
        <v>100</v>
      </c>
      <c r="K29" s="109">
        <v>100</v>
      </c>
    </row>
    <row r="30" spans="1:11" ht="21" customHeight="1">
      <c r="A30" s="23">
        <v>16</v>
      </c>
      <c r="B30" s="24">
        <v>2111100017</v>
      </c>
      <c r="C30" s="38" t="s">
        <v>360</v>
      </c>
      <c r="D30" s="95">
        <v>78.26086956521739</v>
      </c>
      <c r="E30" s="47">
        <v>72</v>
      </c>
      <c r="F30" s="15">
        <v>94</v>
      </c>
      <c r="G30" s="108">
        <v>78.26</v>
      </c>
      <c r="H30" s="5">
        <v>100</v>
      </c>
      <c r="I30" s="6">
        <v>83</v>
      </c>
      <c r="J30" s="109">
        <v>100</v>
      </c>
      <c r="K30" s="109">
        <v>100</v>
      </c>
    </row>
    <row r="31" spans="1:11" ht="21" customHeight="1">
      <c r="A31" s="23">
        <v>17</v>
      </c>
      <c r="B31" s="24">
        <v>2111100018</v>
      </c>
      <c r="C31" s="38" t="s">
        <v>361</v>
      </c>
      <c r="D31" s="95">
        <v>78.26086956521739</v>
      </c>
      <c r="E31" s="47">
        <v>83</v>
      </c>
      <c r="F31" s="15">
        <v>94</v>
      </c>
      <c r="G31" s="108">
        <v>82.61</v>
      </c>
      <c r="H31" s="5">
        <v>95.23</v>
      </c>
      <c r="I31" s="6">
        <v>83</v>
      </c>
      <c r="J31" s="109">
        <v>100</v>
      </c>
      <c r="K31" s="109">
        <v>100</v>
      </c>
    </row>
    <row r="32" spans="1:11" ht="21" customHeight="1">
      <c r="A32" s="23">
        <v>18</v>
      </c>
      <c r="B32" s="24">
        <v>2111100019</v>
      </c>
      <c r="C32" s="38" t="s">
        <v>362</v>
      </c>
      <c r="D32" s="95">
        <v>82.6086956521739</v>
      </c>
      <c r="E32" s="47">
        <v>83</v>
      </c>
      <c r="F32" s="15">
        <v>94</v>
      </c>
      <c r="G32" s="108">
        <v>78.26</v>
      </c>
      <c r="H32" s="5">
        <v>100</v>
      </c>
      <c r="I32" s="6">
        <v>100</v>
      </c>
      <c r="J32" s="109">
        <v>100</v>
      </c>
      <c r="K32" s="109">
        <v>100</v>
      </c>
    </row>
    <row r="33" spans="1:11" ht="21" customHeight="1">
      <c r="A33" s="23">
        <v>19</v>
      </c>
      <c r="B33" s="24">
        <v>2111100020</v>
      </c>
      <c r="C33" s="38" t="s">
        <v>363</v>
      </c>
      <c r="D33" s="95">
        <v>73.91304347826086</v>
      </c>
      <c r="E33" s="47">
        <v>67</v>
      </c>
      <c r="F33" s="15">
        <v>88</v>
      </c>
      <c r="G33" s="108">
        <v>86.96</v>
      </c>
      <c r="H33" s="5">
        <v>100</v>
      </c>
      <c r="I33" s="6">
        <v>100</v>
      </c>
      <c r="J33" s="109">
        <v>100</v>
      </c>
      <c r="K33" s="109">
        <v>100</v>
      </c>
    </row>
    <row r="34" spans="1:11" ht="21" customHeight="1">
      <c r="A34" s="23">
        <v>20</v>
      </c>
      <c r="B34" s="24">
        <v>2111100021</v>
      </c>
      <c r="C34" s="38" t="s">
        <v>364</v>
      </c>
      <c r="D34" s="95">
        <v>39.130434782608695</v>
      </c>
      <c r="E34" s="47">
        <v>11</v>
      </c>
      <c r="F34" s="15">
        <v>53</v>
      </c>
      <c r="G34" s="108">
        <v>21.74</v>
      </c>
      <c r="H34" s="5">
        <v>57.14</v>
      </c>
      <c r="I34" s="6">
        <v>50</v>
      </c>
      <c r="J34" s="109">
        <v>43</v>
      </c>
      <c r="K34" s="109">
        <v>0</v>
      </c>
    </row>
    <row r="35" spans="1:11" ht="21" customHeight="1">
      <c r="A35" s="23">
        <v>21</v>
      </c>
      <c r="B35" s="24">
        <v>2111100022</v>
      </c>
      <c r="C35" s="38" t="s">
        <v>365</v>
      </c>
      <c r="D35" s="95">
        <v>78.26086956521739</v>
      </c>
      <c r="E35" s="47">
        <v>61</v>
      </c>
      <c r="F35" s="15">
        <v>94</v>
      </c>
      <c r="G35" s="108">
        <v>78.26</v>
      </c>
      <c r="H35" s="5">
        <v>85.71</v>
      </c>
      <c r="I35" s="6">
        <v>100</v>
      </c>
      <c r="J35" s="109">
        <v>100</v>
      </c>
      <c r="K35" s="109">
        <v>100</v>
      </c>
    </row>
    <row r="36" spans="1:11" ht="21" customHeight="1">
      <c r="A36" s="23">
        <v>22</v>
      </c>
      <c r="B36" s="24">
        <v>2111100023</v>
      </c>
      <c r="C36" s="38" t="s">
        <v>366</v>
      </c>
      <c r="D36" s="95">
        <v>95.65217391304348</v>
      </c>
      <c r="E36" s="47">
        <v>78</v>
      </c>
      <c r="F36" s="15">
        <v>71</v>
      </c>
      <c r="G36" s="108">
        <v>95.65</v>
      </c>
      <c r="H36" s="5">
        <v>100</v>
      </c>
      <c r="I36" s="6">
        <v>100</v>
      </c>
      <c r="J36" s="109">
        <v>100</v>
      </c>
      <c r="K36" s="109">
        <v>100</v>
      </c>
    </row>
    <row r="37" spans="1:11" ht="21" customHeight="1">
      <c r="A37" s="23">
        <v>23</v>
      </c>
      <c r="B37" s="24">
        <v>2111100024</v>
      </c>
      <c r="C37" s="38" t="s">
        <v>367</v>
      </c>
      <c r="D37" s="95">
        <v>60.86956521739131</v>
      </c>
      <c r="E37" s="47">
        <v>50</v>
      </c>
      <c r="F37" s="15">
        <v>71</v>
      </c>
      <c r="G37" s="108">
        <v>69.57</v>
      </c>
      <c r="H37" s="5">
        <v>71.42</v>
      </c>
      <c r="I37" s="6">
        <v>67</v>
      </c>
      <c r="J37" s="109">
        <v>71</v>
      </c>
      <c r="K37" s="109">
        <v>83</v>
      </c>
    </row>
    <row r="38" spans="1:11" ht="21" customHeight="1">
      <c r="A38" s="23">
        <v>24</v>
      </c>
      <c r="B38" s="24">
        <v>2111100025</v>
      </c>
      <c r="C38" s="38" t="s">
        <v>368</v>
      </c>
      <c r="D38" s="95">
        <v>78.26086956521739</v>
      </c>
      <c r="E38" s="47">
        <v>78</v>
      </c>
      <c r="F38" s="15">
        <v>94</v>
      </c>
      <c r="G38" s="108">
        <v>86.96</v>
      </c>
      <c r="H38" s="5">
        <v>95.23</v>
      </c>
      <c r="I38" s="6">
        <v>83</v>
      </c>
      <c r="J38" s="109">
        <v>100</v>
      </c>
      <c r="K38" s="109">
        <v>67</v>
      </c>
    </row>
    <row r="39" spans="1:11" ht="21" customHeight="1">
      <c r="A39" s="23">
        <v>25</v>
      </c>
      <c r="B39" s="24">
        <v>2111100026</v>
      </c>
      <c r="C39" s="38" t="s">
        <v>369</v>
      </c>
      <c r="D39" s="95">
        <v>60.86956521739131</v>
      </c>
      <c r="E39" s="47">
        <v>56</v>
      </c>
      <c r="F39" s="15">
        <v>88</v>
      </c>
      <c r="G39" s="108">
        <v>73.91</v>
      </c>
      <c r="H39" s="5">
        <v>90.47</v>
      </c>
      <c r="I39" s="6">
        <v>67</v>
      </c>
      <c r="J39" s="109">
        <v>86</v>
      </c>
      <c r="K39" s="109">
        <v>100</v>
      </c>
    </row>
    <row r="40" spans="1:11" ht="21" customHeight="1">
      <c r="A40" s="23">
        <v>26</v>
      </c>
      <c r="B40" s="24">
        <v>2111100027</v>
      </c>
      <c r="C40" s="38" t="s">
        <v>370</v>
      </c>
      <c r="D40" s="95">
        <v>78.26086956521739</v>
      </c>
      <c r="E40" s="47">
        <v>72</v>
      </c>
      <c r="F40" s="15">
        <v>94</v>
      </c>
      <c r="G40" s="108">
        <v>82.61</v>
      </c>
      <c r="H40" s="5">
        <v>100</v>
      </c>
      <c r="I40" s="6">
        <v>83</v>
      </c>
      <c r="J40" s="109">
        <v>100</v>
      </c>
      <c r="K40" s="109">
        <v>83</v>
      </c>
    </row>
    <row r="41" spans="1:11" ht="21" customHeight="1">
      <c r="A41" s="23">
        <v>27</v>
      </c>
      <c r="B41" s="24">
        <v>2111100028</v>
      </c>
      <c r="C41" s="38" t="s">
        <v>371</v>
      </c>
      <c r="D41" s="95">
        <v>78.26086956521739</v>
      </c>
      <c r="E41" s="47">
        <v>78</v>
      </c>
      <c r="F41" s="15">
        <v>94</v>
      </c>
      <c r="G41" s="108">
        <v>82.61</v>
      </c>
      <c r="H41" s="5">
        <v>95.23</v>
      </c>
      <c r="I41" s="6">
        <v>83</v>
      </c>
      <c r="J41" s="109">
        <v>100</v>
      </c>
      <c r="K41" s="109">
        <v>83</v>
      </c>
    </row>
    <row r="42" spans="1:11" ht="21" customHeight="1">
      <c r="A42" s="23">
        <v>28</v>
      </c>
      <c r="B42" s="24">
        <v>2111100029</v>
      </c>
      <c r="C42" s="38" t="s">
        <v>372</v>
      </c>
      <c r="D42" s="95">
        <v>73.91304347826086</v>
      </c>
      <c r="E42" s="47">
        <v>56</v>
      </c>
      <c r="F42" s="15">
        <v>82</v>
      </c>
      <c r="G42" s="108">
        <v>73.91</v>
      </c>
      <c r="H42" s="5">
        <v>100</v>
      </c>
      <c r="I42" s="6">
        <v>100</v>
      </c>
      <c r="J42" s="109">
        <v>100</v>
      </c>
      <c r="K42" s="109">
        <v>100</v>
      </c>
    </row>
    <row r="43" spans="1:11" ht="21" customHeight="1">
      <c r="A43" s="23">
        <v>29</v>
      </c>
      <c r="B43" s="24">
        <v>2111100030</v>
      </c>
      <c r="C43" s="38" t="s">
        <v>373</v>
      </c>
      <c r="D43" s="95">
        <v>86.95652173913044</v>
      </c>
      <c r="E43" s="47">
        <v>78</v>
      </c>
      <c r="F43" s="15">
        <v>82</v>
      </c>
      <c r="G43" s="108">
        <v>86.96</v>
      </c>
      <c r="H43" s="5">
        <v>95.23</v>
      </c>
      <c r="I43" s="6">
        <v>100</v>
      </c>
      <c r="J43" s="109">
        <v>100</v>
      </c>
      <c r="K43" s="109">
        <v>100</v>
      </c>
    </row>
    <row r="44" spans="1:11" ht="21" customHeight="1">
      <c r="A44" s="23">
        <v>30</v>
      </c>
      <c r="B44" s="24">
        <v>2111100032</v>
      </c>
      <c r="C44" s="38" t="s">
        <v>374</v>
      </c>
      <c r="D44" s="95">
        <v>82.6086956521739</v>
      </c>
      <c r="E44" s="47">
        <v>67</v>
      </c>
      <c r="F44" s="15">
        <v>94</v>
      </c>
      <c r="G44" s="108">
        <v>91.3</v>
      </c>
      <c r="H44" s="5">
        <v>100</v>
      </c>
      <c r="I44" s="6">
        <v>100</v>
      </c>
      <c r="J44" s="109">
        <v>100</v>
      </c>
      <c r="K44" s="109">
        <v>67</v>
      </c>
    </row>
    <row r="45" spans="1:11" ht="21" customHeight="1">
      <c r="A45" s="23">
        <v>31</v>
      </c>
      <c r="B45" s="24">
        <v>2111100033</v>
      </c>
      <c r="C45" s="38" t="s">
        <v>375</v>
      </c>
      <c r="D45" s="95">
        <v>65.21739130434783</v>
      </c>
      <c r="E45" s="47">
        <v>61</v>
      </c>
      <c r="F45" s="15">
        <v>88</v>
      </c>
      <c r="G45" s="108">
        <v>78.26</v>
      </c>
      <c r="H45" s="5">
        <v>90.47</v>
      </c>
      <c r="I45" s="6">
        <v>83</v>
      </c>
      <c r="J45" s="109">
        <v>86</v>
      </c>
      <c r="K45" s="109">
        <v>67</v>
      </c>
    </row>
    <row r="46" spans="1:11" ht="21" customHeight="1">
      <c r="A46" s="23">
        <v>32</v>
      </c>
      <c r="B46" s="24">
        <v>2111100035</v>
      </c>
      <c r="C46" s="38" t="s">
        <v>376</v>
      </c>
      <c r="D46" s="95">
        <v>91.30434782608695</v>
      </c>
      <c r="E46" s="47">
        <v>89</v>
      </c>
      <c r="F46" s="15">
        <v>100</v>
      </c>
      <c r="G46" s="108">
        <v>95.65</v>
      </c>
      <c r="H46" s="5">
        <v>95.23</v>
      </c>
      <c r="I46" s="6">
        <v>100</v>
      </c>
      <c r="J46" s="109">
        <v>100</v>
      </c>
      <c r="K46" s="109">
        <v>83</v>
      </c>
    </row>
    <row r="47" spans="1:11" ht="21" customHeight="1">
      <c r="A47" s="23">
        <v>33</v>
      </c>
      <c r="B47" s="24">
        <v>2111100036</v>
      </c>
      <c r="C47" s="38" t="s">
        <v>377</v>
      </c>
      <c r="D47" s="95">
        <v>73.91304347826086</v>
      </c>
      <c r="E47" s="47">
        <v>61</v>
      </c>
      <c r="F47" s="15">
        <v>82</v>
      </c>
      <c r="G47" s="108">
        <v>78.26</v>
      </c>
      <c r="H47" s="5">
        <v>95.23</v>
      </c>
      <c r="I47" s="5">
        <v>83.3</v>
      </c>
      <c r="J47" s="109">
        <v>100</v>
      </c>
      <c r="K47" s="109">
        <v>88</v>
      </c>
    </row>
    <row r="48" spans="1:11" ht="21" customHeight="1">
      <c r="A48" s="23">
        <v>34</v>
      </c>
      <c r="B48" s="24">
        <v>2111100037</v>
      </c>
      <c r="C48" s="38" t="s">
        <v>378</v>
      </c>
      <c r="D48" s="95">
        <v>95.65217391304348</v>
      </c>
      <c r="E48" s="47">
        <v>100</v>
      </c>
      <c r="F48" s="15">
        <v>100</v>
      </c>
      <c r="G48" s="108">
        <v>95.65</v>
      </c>
      <c r="H48" s="5">
        <v>95.23</v>
      </c>
      <c r="I48" s="5">
        <v>100</v>
      </c>
      <c r="J48" s="109">
        <v>100</v>
      </c>
      <c r="K48" s="109">
        <v>100</v>
      </c>
    </row>
    <row r="49" spans="1:11" ht="21" customHeight="1">
      <c r="A49" s="23">
        <v>35</v>
      </c>
      <c r="B49" s="24">
        <v>2111100039</v>
      </c>
      <c r="C49" s="38" t="s">
        <v>379</v>
      </c>
      <c r="D49" s="95">
        <v>52.17391304347826</v>
      </c>
      <c r="E49" s="47">
        <v>44</v>
      </c>
      <c r="F49" s="15">
        <v>94</v>
      </c>
      <c r="G49" s="108">
        <v>60.87</v>
      </c>
      <c r="H49" s="5">
        <v>71.42</v>
      </c>
      <c r="I49" s="5">
        <v>100</v>
      </c>
      <c r="J49" s="109">
        <v>83</v>
      </c>
      <c r="K49" s="109">
        <v>63</v>
      </c>
    </row>
    <row r="50" spans="1:11" ht="21" customHeight="1">
      <c r="A50" s="23">
        <v>36</v>
      </c>
      <c r="B50" s="24">
        <v>2111100040</v>
      </c>
      <c r="C50" s="38" t="s">
        <v>380</v>
      </c>
      <c r="D50" s="95">
        <v>56.52173913043478</v>
      </c>
      <c r="E50" s="47">
        <v>67</v>
      </c>
      <c r="F50" s="15">
        <v>100</v>
      </c>
      <c r="G50" s="108">
        <v>47.83</v>
      </c>
      <c r="H50" s="5">
        <v>90.47</v>
      </c>
      <c r="I50" s="5">
        <v>66.7</v>
      </c>
      <c r="J50" s="109">
        <v>100</v>
      </c>
      <c r="K50" s="109">
        <v>88</v>
      </c>
    </row>
    <row r="51" spans="1:11" ht="21" customHeight="1">
      <c r="A51" s="23">
        <v>37</v>
      </c>
      <c r="B51" s="24">
        <v>2111100041</v>
      </c>
      <c r="C51" s="38" t="s">
        <v>381</v>
      </c>
      <c r="D51" s="95">
        <v>82.6086956521739</v>
      </c>
      <c r="E51" s="47">
        <v>89</v>
      </c>
      <c r="F51" s="15">
        <v>88</v>
      </c>
      <c r="G51" s="108">
        <v>91.3</v>
      </c>
      <c r="H51" s="5">
        <v>100</v>
      </c>
      <c r="I51" s="5">
        <v>100</v>
      </c>
      <c r="J51" s="109">
        <v>100</v>
      </c>
      <c r="K51" s="109">
        <v>88</v>
      </c>
    </row>
    <row r="52" spans="1:11" ht="21" customHeight="1">
      <c r="A52" s="23">
        <v>38</v>
      </c>
      <c r="B52" s="24">
        <v>2111100042</v>
      </c>
      <c r="C52" s="38" t="s">
        <v>382</v>
      </c>
      <c r="D52" s="95">
        <v>95.65217391304348</v>
      </c>
      <c r="E52" s="47">
        <v>94</v>
      </c>
      <c r="F52" s="15">
        <v>100</v>
      </c>
      <c r="G52" s="108">
        <v>95.65</v>
      </c>
      <c r="H52" s="5">
        <v>95.23</v>
      </c>
      <c r="I52" s="5">
        <v>100</v>
      </c>
      <c r="J52" s="109">
        <v>100</v>
      </c>
      <c r="K52" s="109">
        <v>100</v>
      </c>
    </row>
    <row r="53" spans="1:11" ht="21" customHeight="1">
      <c r="A53" s="23">
        <v>39</v>
      </c>
      <c r="B53" s="24">
        <v>2111100043</v>
      </c>
      <c r="C53" s="38" t="s">
        <v>383</v>
      </c>
      <c r="D53" s="95">
        <v>60.86956521739131</v>
      </c>
      <c r="E53" s="47">
        <v>67</v>
      </c>
      <c r="F53" s="15">
        <v>82</v>
      </c>
      <c r="G53" s="108">
        <v>78.26</v>
      </c>
      <c r="H53" s="5">
        <v>85.71</v>
      </c>
      <c r="I53" s="5">
        <v>83.3</v>
      </c>
      <c r="J53" s="109">
        <v>83</v>
      </c>
      <c r="K53" s="109">
        <v>63</v>
      </c>
    </row>
    <row r="54" spans="1:11" ht="21" customHeight="1">
      <c r="A54" s="23">
        <v>40</v>
      </c>
      <c r="B54" s="24">
        <v>2111100044</v>
      </c>
      <c r="C54" s="38" t="s">
        <v>384</v>
      </c>
      <c r="D54" s="95">
        <v>91.30434782608695</v>
      </c>
      <c r="E54" s="47">
        <v>94</v>
      </c>
      <c r="F54" s="15">
        <v>100</v>
      </c>
      <c r="G54" s="108">
        <v>95.65</v>
      </c>
      <c r="H54" s="5">
        <v>95.23</v>
      </c>
      <c r="I54" s="5">
        <v>100</v>
      </c>
      <c r="J54" s="109">
        <v>100</v>
      </c>
      <c r="K54" s="109">
        <v>75</v>
      </c>
    </row>
    <row r="55" spans="1:11" ht="21" customHeight="1">
      <c r="A55" s="23">
        <v>41</v>
      </c>
      <c r="B55" s="24">
        <v>2111100045</v>
      </c>
      <c r="C55" s="38" t="s">
        <v>385</v>
      </c>
      <c r="D55" s="95">
        <v>82.6086956521739</v>
      </c>
      <c r="E55" s="47">
        <v>89</v>
      </c>
      <c r="F55" s="15">
        <v>94</v>
      </c>
      <c r="G55" s="108">
        <v>91.3</v>
      </c>
      <c r="H55" s="5">
        <v>90.47</v>
      </c>
      <c r="I55" s="5">
        <v>100</v>
      </c>
      <c r="J55" s="109">
        <v>100</v>
      </c>
      <c r="K55" s="109">
        <v>88</v>
      </c>
    </row>
    <row r="56" spans="1:11" ht="21" customHeight="1">
      <c r="A56" s="23">
        <v>42</v>
      </c>
      <c r="B56" s="24">
        <v>2111100046</v>
      </c>
      <c r="C56" s="38" t="s">
        <v>386</v>
      </c>
      <c r="D56" s="95">
        <v>69.56521739130434</v>
      </c>
      <c r="E56" s="47">
        <v>72</v>
      </c>
      <c r="F56" s="15">
        <v>88</v>
      </c>
      <c r="G56" s="108">
        <v>82.61</v>
      </c>
      <c r="H56" s="5">
        <v>100</v>
      </c>
      <c r="I56" s="5">
        <v>83.3</v>
      </c>
      <c r="J56" s="109">
        <v>83</v>
      </c>
      <c r="K56" s="109">
        <v>88</v>
      </c>
    </row>
    <row r="57" spans="1:11" ht="21" customHeight="1">
      <c r="A57" s="23">
        <v>43</v>
      </c>
      <c r="B57" s="24">
        <v>2111100047</v>
      </c>
      <c r="C57" s="38" t="s">
        <v>387</v>
      </c>
      <c r="D57" s="95">
        <v>78.26086956521739</v>
      </c>
      <c r="E57" s="47">
        <v>78</v>
      </c>
      <c r="F57" s="15">
        <v>88</v>
      </c>
      <c r="G57" s="108">
        <v>73.91</v>
      </c>
      <c r="H57" s="5">
        <v>95.23</v>
      </c>
      <c r="I57" s="5">
        <v>83.3</v>
      </c>
      <c r="J57" s="109">
        <v>100</v>
      </c>
      <c r="K57" s="109">
        <v>88</v>
      </c>
    </row>
    <row r="58" spans="1:11" ht="21" customHeight="1">
      <c r="A58" s="23">
        <v>44</v>
      </c>
      <c r="B58" s="24">
        <v>2111100048</v>
      </c>
      <c r="C58" s="38" t="s">
        <v>388</v>
      </c>
      <c r="D58" s="95">
        <v>73.91304347826086</v>
      </c>
      <c r="E58" s="47">
        <v>72</v>
      </c>
      <c r="F58" s="15">
        <v>88</v>
      </c>
      <c r="G58" s="108">
        <v>65.22</v>
      </c>
      <c r="H58" s="5">
        <v>90.47</v>
      </c>
      <c r="I58" s="5">
        <v>100</v>
      </c>
      <c r="J58" s="109">
        <v>100</v>
      </c>
      <c r="K58" s="109">
        <v>75</v>
      </c>
    </row>
    <row r="59" spans="1:11" ht="21" customHeight="1">
      <c r="A59" s="23">
        <v>45</v>
      </c>
      <c r="B59" s="24">
        <v>2111100049</v>
      </c>
      <c r="C59" s="38" t="s">
        <v>389</v>
      </c>
      <c r="D59" s="95">
        <v>73.91304347826086</v>
      </c>
      <c r="E59" s="47">
        <v>56</v>
      </c>
      <c r="F59" s="15">
        <v>88</v>
      </c>
      <c r="G59" s="108">
        <v>69.57</v>
      </c>
      <c r="H59" s="5">
        <v>76.19</v>
      </c>
      <c r="I59" s="5">
        <v>83.3</v>
      </c>
      <c r="J59" s="109">
        <v>100</v>
      </c>
      <c r="K59" s="109">
        <v>75</v>
      </c>
    </row>
    <row r="60" spans="1:11" ht="21" customHeight="1">
      <c r="A60" s="23">
        <v>46</v>
      </c>
      <c r="B60" s="24">
        <v>2111100050</v>
      </c>
      <c r="C60" s="38" t="s">
        <v>390</v>
      </c>
      <c r="D60" s="95">
        <v>0</v>
      </c>
      <c r="E60" s="47">
        <v>0</v>
      </c>
      <c r="F60" s="15">
        <v>0</v>
      </c>
      <c r="G60" s="108">
        <v>0</v>
      </c>
      <c r="H60" s="5">
        <v>0</v>
      </c>
      <c r="I60" s="5">
        <v>0</v>
      </c>
      <c r="J60" s="109">
        <v>0</v>
      </c>
      <c r="K60" s="109">
        <v>0</v>
      </c>
    </row>
    <row r="61" spans="1:11" ht="21" customHeight="1">
      <c r="A61" s="23">
        <v>47</v>
      </c>
      <c r="B61" s="24">
        <v>2111100051</v>
      </c>
      <c r="C61" s="38" t="s">
        <v>391</v>
      </c>
      <c r="D61" s="95">
        <v>91.30434782608695</v>
      </c>
      <c r="E61" s="47">
        <v>94</v>
      </c>
      <c r="F61" s="15">
        <v>100</v>
      </c>
      <c r="G61" s="108">
        <v>91.3</v>
      </c>
      <c r="H61" s="5">
        <v>95.23</v>
      </c>
      <c r="I61" s="5">
        <v>100</v>
      </c>
      <c r="J61" s="109">
        <v>83</v>
      </c>
      <c r="K61" s="109">
        <v>100</v>
      </c>
    </row>
    <row r="62" spans="1:11" ht="21" customHeight="1">
      <c r="A62" s="23">
        <v>48</v>
      </c>
      <c r="B62" s="24">
        <v>2111100052</v>
      </c>
      <c r="C62" s="38" t="s">
        <v>392</v>
      </c>
      <c r="D62" s="95">
        <v>78.26086956521739</v>
      </c>
      <c r="E62" s="47">
        <v>78</v>
      </c>
      <c r="F62" s="15">
        <v>88</v>
      </c>
      <c r="G62" s="108">
        <v>86.96</v>
      </c>
      <c r="H62" s="5">
        <v>90.47</v>
      </c>
      <c r="I62" s="5">
        <v>100</v>
      </c>
      <c r="J62" s="109">
        <v>100</v>
      </c>
      <c r="K62" s="109">
        <v>88</v>
      </c>
    </row>
    <row r="63" spans="1:11" ht="21" customHeight="1">
      <c r="A63" s="23">
        <v>49</v>
      </c>
      <c r="B63" s="24">
        <v>2111100053</v>
      </c>
      <c r="C63" s="38" t="s">
        <v>70</v>
      </c>
      <c r="D63" s="95">
        <v>73.91304347826086</v>
      </c>
      <c r="E63" s="47">
        <v>78</v>
      </c>
      <c r="F63" s="15">
        <v>94</v>
      </c>
      <c r="G63" s="108">
        <v>86.96</v>
      </c>
      <c r="H63" s="5">
        <v>100</v>
      </c>
      <c r="I63" s="5">
        <v>100</v>
      </c>
      <c r="J63" s="109">
        <v>100</v>
      </c>
      <c r="K63" s="109">
        <v>88</v>
      </c>
    </row>
    <row r="64" spans="1:11" ht="21" customHeight="1">
      <c r="A64" s="23">
        <v>50</v>
      </c>
      <c r="B64" s="24">
        <v>2111100054</v>
      </c>
      <c r="C64" s="38" t="s">
        <v>393</v>
      </c>
      <c r="D64" s="95">
        <v>69.56521739130434</v>
      </c>
      <c r="E64" s="47">
        <v>67</v>
      </c>
      <c r="F64" s="15">
        <v>88</v>
      </c>
      <c r="G64" s="108">
        <v>78.26</v>
      </c>
      <c r="H64" s="5">
        <v>100</v>
      </c>
      <c r="I64" s="5">
        <v>83.3</v>
      </c>
      <c r="J64" s="109">
        <v>100</v>
      </c>
      <c r="K64" s="109">
        <v>75</v>
      </c>
    </row>
    <row r="65" spans="1:11" ht="21" customHeight="1">
      <c r="A65" s="23">
        <v>51</v>
      </c>
      <c r="B65" s="24">
        <v>2111100055</v>
      </c>
      <c r="C65" s="38" t="s">
        <v>394</v>
      </c>
      <c r="D65" s="95">
        <v>86.95652173913044</v>
      </c>
      <c r="E65" s="47">
        <v>89</v>
      </c>
      <c r="F65" s="15">
        <v>94</v>
      </c>
      <c r="G65" s="108">
        <v>91.3</v>
      </c>
      <c r="H65" s="5">
        <v>95.23</v>
      </c>
      <c r="I65" s="5">
        <v>100</v>
      </c>
      <c r="J65" s="109">
        <v>100</v>
      </c>
      <c r="K65" s="109">
        <v>88</v>
      </c>
    </row>
    <row r="66" spans="1:11" ht="21" customHeight="1">
      <c r="A66" s="23">
        <v>52</v>
      </c>
      <c r="B66" s="24">
        <v>2111100056</v>
      </c>
      <c r="C66" s="38" t="s">
        <v>395</v>
      </c>
      <c r="D66" s="95">
        <v>91.30434782608695</v>
      </c>
      <c r="E66" s="47">
        <v>83</v>
      </c>
      <c r="F66" s="15">
        <v>100</v>
      </c>
      <c r="G66" s="108">
        <v>86.96</v>
      </c>
      <c r="H66" s="5">
        <v>100</v>
      </c>
      <c r="I66" s="5">
        <v>100</v>
      </c>
      <c r="J66" s="109">
        <v>100</v>
      </c>
      <c r="K66" s="109">
        <v>88</v>
      </c>
    </row>
    <row r="67" spans="1:11" s="30" customFormat="1" ht="21" customHeight="1">
      <c r="A67" s="110">
        <v>53</v>
      </c>
      <c r="B67" s="26">
        <v>2111100057</v>
      </c>
      <c r="C67" s="111" t="s">
        <v>396</v>
      </c>
      <c r="D67" s="112">
        <v>0</v>
      </c>
      <c r="E67" s="113">
        <v>28</v>
      </c>
      <c r="F67" s="114">
        <v>41</v>
      </c>
      <c r="G67" s="115">
        <v>8.7</v>
      </c>
      <c r="H67" s="116">
        <v>0</v>
      </c>
      <c r="I67" s="117">
        <v>0</v>
      </c>
      <c r="J67" s="118">
        <v>0</v>
      </c>
      <c r="K67" s="118">
        <v>0</v>
      </c>
    </row>
    <row r="68" spans="1:11" ht="21" customHeight="1">
      <c r="A68" s="23">
        <v>54</v>
      </c>
      <c r="B68" s="24">
        <v>2111100058</v>
      </c>
      <c r="C68" s="38" t="s">
        <v>397</v>
      </c>
      <c r="D68" s="95">
        <v>95.65217391304348</v>
      </c>
      <c r="E68" s="47">
        <v>94</v>
      </c>
      <c r="F68" s="15">
        <v>100</v>
      </c>
      <c r="G68" s="108">
        <v>95.65</v>
      </c>
      <c r="H68" s="5">
        <v>100</v>
      </c>
      <c r="I68" s="5">
        <v>100</v>
      </c>
      <c r="J68" s="109">
        <v>100</v>
      </c>
      <c r="K68" s="109">
        <v>100</v>
      </c>
    </row>
    <row r="69" spans="1:11" ht="21" customHeight="1">
      <c r="A69" s="23">
        <v>55</v>
      </c>
      <c r="B69" s="24">
        <v>2111100061</v>
      </c>
      <c r="C69" s="38" t="s">
        <v>398</v>
      </c>
      <c r="D69" s="95">
        <v>82.6086956521739</v>
      </c>
      <c r="E69" s="47">
        <v>83</v>
      </c>
      <c r="F69" s="15">
        <v>94</v>
      </c>
      <c r="G69" s="108">
        <v>91.3</v>
      </c>
      <c r="H69" s="5">
        <v>85.71</v>
      </c>
      <c r="I69" s="5">
        <v>83.3</v>
      </c>
      <c r="J69" s="109">
        <v>100</v>
      </c>
      <c r="K69" s="109">
        <v>100</v>
      </c>
    </row>
    <row r="70" spans="1:11" ht="21" customHeight="1">
      <c r="A70" s="23">
        <v>56</v>
      </c>
      <c r="B70" s="24">
        <v>2111100062</v>
      </c>
      <c r="C70" s="38" t="s">
        <v>399</v>
      </c>
      <c r="D70" s="95">
        <v>69.56521739130434</v>
      </c>
      <c r="E70" s="47">
        <v>67</v>
      </c>
      <c r="F70" s="15">
        <v>71</v>
      </c>
      <c r="G70" s="108">
        <v>56.52</v>
      </c>
      <c r="H70" s="5">
        <v>76.19</v>
      </c>
      <c r="I70" s="5">
        <v>66.7</v>
      </c>
      <c r="J70" s="109">
        <v>67</v>
      </c>
      <c r="K70" s="109">
        <v>63</v>
      </c>
    </row>
    <row r="71" spans="1:11" ht="21" customHeight="1">
      <c r="A71" s="23">
        <v>57</v>
      </c>
      <c r="B71" s="24">
        <v>2111100063</v>
      </c>
      <c r="C71" s="38" t="s">
        <v>400</v>
      </c>
      <c r="D71" s="95">
        <v>60.86956521739131</v>
      </c>
      <c r="E71" s="47">
        <v>78</v>
      </c>
      <c r="F71" s="15">
        <v>94</v>
      </c>
      <c r="G71" s="108">
        <v>60.87</v>
      </c>
      <c r="H71" s="5">
        <v>95.23</v>
      </c>
      <c r="I71" s="5">
        <v>66.7</v>
      </c>
      <c r="J71" s="109">
        <v>100</v>
      </c>
      <c r="K71" s="109">
        <v>75</v>
      </c>
    </row>
    <row r="72" spans="1:11" ht="21" customHeight="1">
      <c r="A72" s="23">
        <v>58</v>
      </c>
      <c r="B72" s="24">
        <v>2111100064</v>
      </c>
      <c r="C72" s="38" t="s">
        <v>401</v>
      </c>
      <c r="D72" s="95">
        <v>78.26086956521739</v>
      </c>
      <c r="E72" s="47">
        <v>78</v>
      </c>
      <c r="F72" s="15">
        <v>94</v>
      </c>
      <c r="G72" s="108">
        <v>95.65</v>
      </c>
      <c r="H72" s="5">
        <v>85.71</v>
      </c>
      <c r="I72" s="5">
        <v>83.3</v>
      </c>
      <c r="J72" s="109">
        <v>83</v>
      </c>
      <c r="K72" s="109">
        <v>100</v>
      </c>
    </row>
    <row r="73" spans="1:11" ht="21" customHeight="1">
      <c r="A73" s="23">
        <v>59</v>
      </c>
      <c r="B73" s="24">
        <v>2111100065</v>
      </c>
      <c r="C73" s="38" t="s">
        <v>402</v>
      </c>
      <c r="D73" s="95">
        <v>86.95652173913044</v>
      </c>
      <c r="E73" s="47">
        <v>83</v>
      </c>
      <c r="F73" s="15">
        <v>94</v>
      </c>
      <c r="G73" s="108">
        <v>78.26</v>
      </c>
      <c r="H73" s="5">
        <v>95.23</v>
      </c>
      <c r="I73" s="5">
        <v>100</v>
      </c>
      <c r="J73" s="109">
        <v>100</v>
      </c>
      <c r="K73" s="109">
        <v>88</v>
      </c>
    </row>
    <row r="74" spans="1:11" ht="21" customHeight="1">
      <c r="A74" s="23">
        <v>60</v>
      </c>
      <c r="B74" s="24">
        <v>2111100066</v>
      </c>
      <c r="C74" s="38" t="s">
        <v>403</v>
      </c>
      <c r="D74" s="95">
        <v>82.6086956521739</v>
      </c>
      <c r="E74" s="47">
        <v>100</v>
      </c>
      <c r="F74" s="15">
        <v>100</v>
      </c>
      <c r="G74" s="108">
        <v>100</v>
      </c>
      <c r="H74" s="5">
        <v>95.23</v>
      </c>
      <c r="I74" s="5">
        <v>100</v>
      </c>
      <c r="J74" s="109">
        <v>100</v>
      </c>
      <c r="K74" s="109">
        <v>100</v>
      </c>
    </row>
    <row r="75" spans="1:11" ht="21" customHeight="1">
      <c r="A75" s="23">
        <v>61</v>
      </c>
      <c r="B75" s="24">
        <v>2111100067</v>
      </c>
      <c r="C75" s="38" t="s">
        <v>404</v>
      </c>
      <c r="D75" s="95">
        <v>82.6086956521739</v>
      </c>
      <c r="E75" s="47">
        <v>72</v>
      </c>
      <c r="F75" s="15">
        <v>88</v>
      </c>
      <c r="G75" s="108">
        <v>82.61</v>
      </c>
      <c r="H75" s="5">
        <v>95.23</v>
      </c>
      <c r="I75" s="5">
        <v>83.3</v>
      </c>
      <c r="J75" s="109">
        <v>100</v>
      </c>
      <c r="K75" s="109">
        <v>88</v>
      </c>
    </row>
    <row r="76" spans="1:11" ht="21" customHeight="1">
      <c r="A76" s="23">
        <v>62</v>
      </c>
      <c r="B76" s="80">
        <v>2111100068</v>
      </c>
      <c r="C76" s="81" t="s">
        <v>405</v>
      </c>
      <c r="D76" s="105">
        <v>90.9090909090909</v>
      </c>
      <c r="E76" s="5">
        <v>94.44444444444444</v>
      </c>
      <c r="F76" s="120">
        <v>83.33333333333334</v>
      </c>
      <c r="G76" s="5">
        <v>95.23809523809523</v>
      </c>
      <c r="H76" s="5">
        <v>91.30434782608695</v>
      </c>
      <c r="I76" s="5">
        <v>87.5</v>
      </c>
      <c r="J76" s="109">
        <v>100</v>
      </c>
      <c r="K76" s="109">
        <v>100</v>
      </c>
    </row>
    <row r="77" spans="1:11" ht="21" customHeight="1">
      <c r="A77" s="23">
        <v>63</v>
      </c>
      <c r="B77" s="80">
        <v>2111100070</v>
      </c>
      <c r="C77" s="81" t="s">
        <v>406</v>
      </c>
      <c r="D77" s="5">
        <v>86.36363636363636</v>
      </c>
      <c r="E77" s="5">
        <v>94.44444444444444</v>
      </c>
      <c r="F77" s="120">
        <v>83.33333333333334</v>
      </c>
      <c r="G77" s="5">
        <v>90.47619047619048</v>
      </c>
      <c r="H77" s="5">
        <v>91.30434782608695</v>
      </c>
      <c r="I77" s="5">
        <v>100</v>
      </c>
      <c r="J77" s="109">
        <v>100</v>
      </c>
      <c r="K77" s="109">
        <v>100</v>
      </c>
    </row>
    <row r="78" spans="1:11" ht="21" customHeight="1">
      <c r="A78" s="23">
        <v>64</v>
      </c>
      <c r="B78" s="80">
        <v>2111100071</v>
      </c>
      <c r="C78" s="81" t="s">
        <v>407</v>
      </c>
      <c r="D78" s="5">
        <v>81.81818181818183</v>
      </c>
      <c r="E78" s="5">
        <v>88.88888888888889</v>
      </c>
      <c r="F78" s="120">
        <v>100</v>
      </c>
      <c r="G78" s="5">
        <v>90.47619047619048</v>
      </c>
      <c r="H78" s="5">
        <v>82.6086956521739</v>
      </c>
      <c r="I78" s="5">
        <v>100</v>
      </c>
      <c r="J78" s="109">
        <v>100</v>
      </c>
      <c r="K78" s="109">
        <v>100</v>
      </c>
    </row>
    <row r="79" spans="1:11" ht="21" customHeight="1">
      <c r="A79" s="23">
        <v>65</v>
      </c>
      <c r="B79" s="80">
        <v>2111100072</v>
      </c>
      <c r="C79" s="81" t="s">
        <v>408</v>
      </c>
      <c r="D79" s="5">
        <v>59.09090909090909</v>
      </c>
      <c r="E79" s="5">
        <v>50</v>
      </c>
      <c r="F79" s="120">
        <v>50</v>
      </c>
      <c r="G79" s="5">
        <v>42.857142857142854</v>
      </c>
      <c r="H79" s="5">
        <v>39.130434782608695</v>
      </c>
      <c r="I79" s="5">
        <v>100</v>
      </c>
      <c r="J79" s="109">
        <v>100</v>
      </c>
      <c r="K79" s="109">
        <v>100</v>
      </c>
    </row>
    <row r="80" spans="1:11" ht="21" customHeight="1">
      <c r="A80" s="23">
        <v>66</v>
      </c>
      <c r="B80" s="80">
        <v>2111100073</v>
      </c>
      <c r="C80" s="81" t="s">
        <v>409</v>
      </c>
      <c r="D80" s="5">
        <v>68.18181818181817</v>
      </c>
      <c r="E80" s="5">
        <v>66.66666666666666</v>
      </c>
      <c r="F80" s="120">
        <v>75</v>
      </c>
      <c r="G80" s="5">
        <v>57.14285714285714</v>
      </c>
      <c r="H80" s="5">
        <v>60.86956521739131</v>
      </c>
      <c r="I80" s="5">
        <v>100</v>
      </c>
      <c r="J80" s="109">
        <v>100</v>
      </c>
      <c r="K80" s="109">
        <v>100</v>
      </c>
    </row>
    <row r="81" spans="1:11" ht="21" customHeight="1">
      <c r="A81" s="23">
        <v>67</v>
      </c>
      <c r="B81" s="80">
        <v>2111100074</v>
      </c>
      <c r="C81" s="81" t="s">
        <v>410</v>
      </c>
      <c r="D81" s="105">
        <v>86.36363636363636</v>
      </c>
      <c r="E81" s="5">
        <v>66.66666666666666</v>
      </c>
      <c r="F81" s="120">
        <v>100</v>
      </c>
      <c r="G81" s="5">
        <v>66.66666666666666</v>
      </c>
      <c r="H81" s="5">
        <v>78.26086956521739</v>
      </c>
      <c r="I81" s="5">
        <v>87.5</v>
      </c>
      <c r="J81" s="109">
        <v>100</v>
      </c>
      <c r="K81" s="109">
        <v>83.33333333333334</v>
      </c>
    </row>
    <row r="82" spans="1:11" ht="21" customHeight="1">
      <c r="A82" s="23">
        <v>68</v>
      </c>
      <c r="B82" s="80">
        <v>2111100075</v>
      </c>
      <c r="C82" s="81" t="s">
        <v>411</v>
      </c>
      <c r="D82" s="5">
        <v>90.9090909090909</v>
      </c>
      <c r="E82" s="5">
        <v>94.44444444444444</v>
      </c>
      <c r="F82" s="120">
        <v>100</v>
      </c>
      <c r="G82" s="5">
        <v>76.19047619047619</v>
      </c>
      <c r="H82" s="5">
        <v>95.65217391304348</v>
      </c>
      <c r="I82" s="5">
        <v>100</v>
      </c>
      <c r="J82" s="109">
        <v>100</v>
      </c>
      <c r="K82" s="109">
        <v>100</v>
      </c>
    </row>
    <row r="83" spans="1:11" ht="21" customHeight="1">
      <c r="A83" s="23">
        <v>69</v>
      </c>
      <c r="B83" s="80">
        <v>2111100076</v>
      </c>
      <c r="C83" s="81" t="s">
        <v>412</v>
      </c>
      <c r="D83" s="5">
        <v>27.27272727272727</v>
      </c>
      <c r="E83" s="5">
        <v>38.88888888888889</v>
      </c>
      <c r="F83" s="120">
        <v>0</v>
      </c>
      <c r="G83" s="5">
        <v>33.33333333333333</v>
      </c>
      <c r="H83" s="5">
        <v>13.043478260869565</v>
      </c>
      <c r="I83" s="5">
        <v>37.5</v>
      </c>
      <c r="J83" s="109">
        <v>50</v>
      </c>
      <c r="K83" s="109">
        <v>16.666666666666664</v>
      </c>
    </row>
    <row r="84" spans="1:11" ht="21" customHeight="1">
      <c r="A84" s="23">
        <v>70</v>
      </c>
      <c r="B84" s="80">
        <v>2111100077</v>
      </c>
      <c r="C84" s="81" t="s">
        <v>413</v>
      </c>
      <c r="D84" s="105">
        <v>86.36363636363636</v>
      </c>
      <c r="E84" s="5">
        <v>83.33333333333334</v>
      </c>
      <c r="F84" s="120">
        <v>91.66666666666666</v>
      </c>
      <c r="G84" s="5">
        <v>71.42857142857143</v>
      </c>
      <c r="H84" s="5">
        <v>82.6086956521739</v>
      </c>
      <c r="I84" s="5">
        <v>87.5</v>
      </c>
      <c r="J84" s="109">
        <v>100</v>
      </c>
      <c r="K84" s="109">
        <v>100</v>
      </c>
    </row>
    <row r="85" spans="1:11" ht="21" customHeight="1">
      <c r="A85" s="23">
        <v>71</v>
      </c>
      <c r="B85" s="80">
        <v>2111100078</v>
      </c>
      <c r="C85" s="81" t="s">
        <v>414</v>
      </c>
      <c r="D85" s="5">
        <v>95.45454545454545</v>
      </c>
      <c r="E85" s="5">
        <v>94.44444444444444</v>
      </c>
      <c r="F85" s="120">
        <v>91.66666666666666</v>
      </c>
      <c r="G85" s="5">
        <v>85.71428571428571</v>
      </c>
      <c r="H85" s="5">
        <v>91.30434782608695</v>
      </c>
      <c r="I85" s="5">
        <v>100</v>
      </c>
      <c r="J85" s="109">
        <v>100</v>
      </c>
      <c r="K85" s="109">
        <v>100</v>
      </c>
    </row>
    <row r="86" spans="1:11" ht="21" customHeight="1">
      <c r="A86" s="23">
        <v>72</v>
      </c>
      <c r="B86" s="80">
        <v>2111100079</v>
      </c>
      <c r="C86" s="81" t="s">
        <v>415</v>
      </c>
      <c r="D86" s="5">
        <v>36.36363636363637</v>
      </c>
      <c r="E86" s="5">
        <v>44.44444444444444</v>
      </c>
      <c r="F86" s="120">
        <v>58.333333333333336</v>
      </c>
      <c r="G86" s="5">
        <v>19.047619047619047</v>
      </c>
      <c r="H86" s="5">
        <v>26.08695652173913</v>
      </c>
      <c r="I86" s="5">
        <v>62.5</v>
      </c>
      <c r="J86" s="109">
        <v>66.66666666666666</v>
      </c>
      <c r="K86" s="109">
        <v>50</v>
      </c>
    </row>
    <row r="87" spans="1:11" ht="21" customHeight="1">
      <c r="A87" s="23">
        <v>73</v>
      </c>
      <c r="B87" s="80">
        <v>2111100080</v>
      </c>
      <c r="C87" s="81" t="s">
        <v>416</v>
      </c>
      <c r="D87" s="5">
        <v>72.72727272727273</v>
      </c>
      <c r="E87" s="5">
        <v>72.22222222222221</v>
      </c>
      <c r="F87" s="120">
        <v>91.66666666666666</v>
      </c>
      <c r="G87" s="5">
        <v>85.71428571428571</v>
      </c>
      <c r="H87" s="5">
        <v>65.21739130434783</v>
      </c>
      <c r="I87" s="5">
        <v>100</v>
      </c>
      <c r="J87" s="109">
        <v>0</v>
      </c>
      <c r="K87" s="109">
        <v>100</v>
      </c>
    </row>
    <row r="88" spans="1:11" ht="21" customHeight="1">
      <c r="A88" s="23">
        <v>74</v>
      </c>
      <c r="B88" s="80">
        <v>2111100081</v>
      </c>
      <c r="C88" s="81" t="s">
        <v>417</v>
      </c>
      <c r="D88" s="5">
        <v>81.81818181818183</v>
      </c>
      <c r="E88" s="5">
        <v>88.88888888888889</v>
      </c>
      <c r="F88" s="120">
        <v>100</v>
      </c>
      <c r="G88" s="5">
        <v>90.47619047619048</v>
      </c>
      <c r="H88" s="5">
        <v>82.6086956521739</v>
      </c>
      <c r="I88" s="5">
        <v>87.5</v>
      </c>
      <c r="J88" s="109">
        <v>100</v>
      </c>
      <c r="K88" s="109">
        <v>100</v>
      </c>
    </row>
    <row r="89" spans="1:11" ht="21" customHeight="1">
      <c r="A89" s="23">
        <v>75</v>
      </c>
      <c r="B89" s="80">
        <v>2111100082</v>
      </c>
      <c r="C89" s="81" t="s">
        <v>418</v>
      </c>
      <c r="D89" s="105">
        <v>100</v>
      </c>
      <c r="E89" s="5">
        <v>100</v>
      </c>
      <c r="F89" s="120">
        <v>100</v>
      </c>
      <c r="G89" s="5">
        <v>95.23809523809523</v>
      </c>
      <c r="H89" s="5">
        <v>100</v>
      </c>
      <c r="I89" s="5">
        <v>100</v>
      </c>
      <c r="J89" s="109">
        <v>100</v>
      </c>
      <c r="K89" s="109">
        <v>83.33333333333334</v>
      </c>
    </row>
    <row r="90" spans="1:11" ht="21" customHeight="1">
      <c r="A90" s="23">
        <v>76</v>
      </c>
      <c r="B90" s="80">
        <v>2111100083</v>
      </c>
      <c r="C90" s="81" t="s">
        <v>419</v>
      </c>
      <c r="D90" s="5">
        <v>81.81818181818183</v>
      </c>
      <c r="E90" s="5">
        <v>88.88888888888889</v>
      </c>
      <c r="F90" s="120">
        <v>83.33333333333334</v>
      </c>
      <c r="G90" s="5">
        <v>90.47619047619048</v>
      </c>
      <c r="H90" s="5">
        <v>69.56521739130434</v>
      </c>
      <c r="I90" s="5">
        <v>100</v>
      </c>
      <c r="J90" s="109">
        <v>100</v>
      </c>
      <c r="K90" s="109">
        <v>100</v>
      </c>
    </row>
    <row r="91" spans="1:11" ht="21" customHeight="1">
      <c r="A91" s="23">
        <v>77</v>
      </c>
      <c r="B91" s="80">
        <v>2111100084</v>
      </c>
      <c r="C91" s="81" t="s">
        <v>420</v>
      </c>
      <c r="D91" s="5">
        <v>95.45454545454545</v>
      </c>
      <c r="E91" s="5">
        <v>88.88888888888889</v>
      </c>
      <c r="F91" s="120">
        <v>91.66666666666666</v>
      </c>
      <c r="G91" s="5">
        <v>95.23809523809523</v>
      </c>
      <c r="H91" s="5">
        <v>95.65217391304348</v>
      </c>
      <c r="I91" s="5">
        <v>100</v>
      </c>
      <c r="J91" s="109">
        <v>100</v>
      </c>
      <c r="K91" s="109">
        <v>100</v>
      </c>
    </row>
    <row r="92" spans="1:11" ht="21" customHeight="1">
      <c r="A92" s="23">
        <v>78</v>
      </c>
      <c r="B92" s="80">
        <v>2111100085</v>
      </c>
      <c r="C92" s="81" t="s">
        <v>421</v>
      </c>
      <c r="D92" s="105">
        <v>72.72727272727273</v>
      </c>
      <c r="E92" s="5">
        <v>83.33333333333334</v>
      </c>
      <c r="F92" s="120">
        <v>100</v>
      </c>
      <c r="G92" s="5">
        <v>85.71428571428571</v>
      </c>
      <c r="H92" s="5">
        <v>86.95652173913044</v>
      </c>
      <c r="I92" s="5">
        <v>75</v>
      </c>
      <c r="J92" s="109">
        <v>83.33333333333334</v>
      </c>
      <c r="K92" s="109">
        <v>83.33333333333334</v>
      </c>
    </row>
    <row r="93" spans="1:11" ht="21" customHeight="1">
      <c r="A93" s="23">
        <v>79</v>
      </c>
      <c r="B93" s="80">
        <v>2111100086</v>
      </c>
      <c r="C93" s="81" t="s">
        <v>422</v>
      </c>
      <c r="D93" s="5">
        <v>86.36363636363636</v>
      </c>
      <c r="E93" s="5">
        <v>72.22222222222221</v>
      </c>
      <c r="F93" s="120">
        <v>75</v>
      </c>
      <c r="G93" s="5">
        <v>71.42857142857143</v>
      </c>
      <c r="H93" s="5">
        <v>78.26086956521739</v>
      </c>
      <c r="I93" s="5">
        <v>87.5</v>
      </c>
      <c r="J93" s="109">
        <v>100</v>
      </c>
      <c r="K93" s="109">
        <v>100</v>
      </c>
    </row>
    <row r="94" spans="1:11" ht="21" customHeight="1">
      <c r="A94" s="23">
        <v>80</v>
      </c>
      <c r="B94" s="80">
        <v>2111100087</v>
      </c>
      <c r="C94" s="81" t="s">
        <v>423</v>
      </c>
      <c r="D94" s="5">
        <v>95.45454545454545</v>
      </c>
      <c r="E94" s="5">
        <v>88.88888888888889</v>
      </c>
      <c r="F94" s="120">
        <v>100</v>
      </c>
      <c r="G94" s="5">
        <v>80.95238095238095</v>
      </c>
      <c r="H94" s="5">
        <v>95.65217391304348</v>
      </c>
      <c r="I94" s="5">
        <v>100</v>
      </c>
      <c r="J94" s="109">
        <v>100</v>
      </c>
      <c r="K94" s="109">
        <v>100</v>
      </c>
    </row>
    <row r="95" spans="1:11" ht="21" customHeight="1">
      <c r="A95" s="23">
        <v>81</v>
      </c>
      <c r="B95" s="80">
        <v>2111100088</v>
      </c>
      <c r="C95" s="81" t="s">
        <v>62</v>
      </c>
      <c r="D95" s="5">
        <v>77.27272727272727</v>
      </c>
      <c r="E95" s="5">
        <v>66.66666666666666</v>
      </c>
      <c r="F95" s="120">
        <v>100</v>
      </c>
      <c r="G95" s="5">
        <v>61.904761904761905</v>
      </c>
      <c r="H95" s="5">
        <v>60.86956521739131</v>
      </c>
      <c r="I95" s="5">
        <v>87.5</v>
      </c>
      <c r="J95" s="109">
        <v>100</v>
      </c>
      <c r="K95" s="109">
        <v>100</v>
      </c>
    </row>
    <row r="96" spans="1:11" ht="21" customHeight="1">
      <c r="A96" s="23">
        <v>82</v>
      </c>
      <c r="B96" s="80">
        <v>2111100089</v>
      </c>
      <c r="C96" s="81" t="s">
        <v>424</v>
      </c>
      <c r="D96" s="5">
        <v>68.18181818181817</v>
      </c>
      <c r="E96" s="5">
        <v>66.66666666666666</v>
      </c>
      <c r="F96" s="120">
        <v>91.66666666666666</v>
      </c>
      <c r="G96" s="5">
        <v>66.66666666666666</v>
      </c>
      <c r="H96" s="5">
        <v>78.26086956521739</v>
      </c>
      <c r="I96" s="5">
        <v>87.5</v>
      </c>
      <c r="J96" s="109">
        <v>100</v>
      </c>
      <c r="K96" s="109">
        <v>83.33333333333334</v>
      </c>
    </row>
    <row r="97" spans="1:11" ht="21" customHeight="1">
      <c r="A97" s="23">
        <v>83</v>
      </c>
      <c r="B97" s="80">
        <v>2111100090</v>
      </c>
      <c r="C97" s="81" t="s">
        <v>425</v>
      </c>
      <c r="D97" s="5">
        <v>54.54545454545454</v>
      </c>
      <c r="E97" s="5">
        <v>72.22222222222221</v>
      </c>
      <c r="F97" s="120">
        <v>66.66666666666666</v>
      </c>
      <c r="G97" s="5">
        <v>66.66666666666666</v>
      </c>
      <c r="H97" s="5">
        <v>69.56521739130434</v>
      </c>
      <c r="I97" s="5">
        <v>75</v>
      </c>
      <c r="J97" s="109">
        <v>100</v>
      </c>
      <c r="K97" s="109">
        <v>50</v>
      </c>
    </row>
    <row r="98" spans="1:11" ht="21" customHeight="1">
      <c r="A98" s="23">
        <v>84</v>
      </c>
      <c r="B98" s="80">
        <v>2111100091</v>
      </c>
      <c r="C98" s="81" t="s">
        <v>426</v>
      </c>
      <c r="D98" s="5">
        <v>77.27272727272727</v>
      </c>
      <c r="E98" s="5">
        <v>77.77777777777779</v>
      </c>
      <c r="F98" s="120">
        <v>100</v>
      </c>
      <c r="G98" s="5">
        <v>71.42857142857143</v>
      </c>
      <c r="H98" s="5">
        <v>78.26086956521739</v>
      </c>
      <c r="I98" s="5">
        <v>87.5</v>
      </c>
      <c r="J98" s="109">
        <v>100</v>
      </c>
      <c r="K98" s="109">
        <v>83.33333333333334</v>
      </c>
    </row>
    <row r="99" spans="1:11" ht="21" customHeight="1">
      <c r="A99" s="23">
        <v>85</v>
      </c>
      <c r="B99" s="80">
        <v>2111100092</v>
      </c>
      <c r="C99" s="81" t="s">
        <v>427</v>
      </c>
      <c r="D99" s="5">
        <v>45.45454545454545</v>
      </c>
      <c r="E99" s="5">
        <v>55.55555555555556</v>
      </c>
      <c r="F99" s="120">
        <v>66.66666666666666</v>
      </c>
      <c r="G99" s="5">
        <v>42.857142857142854</v>
      </c>
      <c r="H99" s="5">
        <v>39.130434782608695</v>
      </c>
      <c r="I99" s="5">
        <v>50</v>
      </c>
      <c r="J99" s="109">
        <v>33.33333333333333</v>
      </c>
      <c r="K99" s="109">
        <v>83.33333333333334</v>
      </c>
    </row>
    <row r="100" spans="1:11" ht="21" customHeight="1">
      <c r="A100" s="23">
        <v>86</v>
      </c>
      <c r="B100" s="80">
        <v>2111100093</v>
      </c>
      <c r="C100" s="81" t="s">
        <v>428</v>
      </c>
      <c r="D100" s="5">
        <v>18.181818181818183</v>
      </c>
      <c r="E100" s="5">
        <v>27.77777777777778</v>
      </c>
      <c r="F100" s="120">
        <v>50</v>
      </c>
      <c r="G100" s="5">
        <v>33.33333333333333</v>
      </c>
      <c r="H100" s="5">
        <v>17.391304347826086</v>
      </c>
      <c r="I100" s="5">
        <v>12.5</v>
      </c>
      <c r="J100" s="109">
        <v>50</v>
      </c>
      <c r="K100" s="109">
        <v>50</v>
      </c>
    </row>
    <row r="101" spans="1:11" ht="21" customHeight="1">
      <c r="A101" s="23">
        <v>87</v>
      </c>
      <c r="B101" s="80">
        <v>2111100094</v>
      </c>
      <c r="C101" s="81" t="s">
        <v>429</v>
      </c>
      <c r="D101" s="5">
        <v>31.818181818181817</v>
      </c>
      <c r="E101" s="5">
        <v>61.111111111111114</v>
      </c>
      <c r="F101" s="120">
        <v>50</v>
      </c>
      <c r="G101" s="5">
        <v>23.809523809523807</v>
      </c>
      <c r="H101" s="5">
        <v>34.78260869565217</v>
      </c>
      <c r="I101" s="5">
        <v>62.5</v>
      </c>
      <c r="J101" s="109">
        <v>50</v>
      </c>
      <c r="K101" s="109">
        <v>50</v>
      </c>
    </row>
    <row r="102" spans="1:11" ht="21" customHeight="1">
      <c r="A102" s="23">
        <v>88</v>
      </c>
      <c r="B102" s="80">
        <v>2111100095</v>
      </c>
      <c r="C102" s="81" t="s">
        <v>430</v>
      </c>
      <c r="D102" s="5">
        <v>72.72727272727273</v>
      </c>
      <c r="E102" s="5">
        <v>66.66666666666666</v>
      </c>
      <c r="F102" s="120">
        <v>50</v>
      </c>
      <c r="G102" s="5">
        <v>52.38095238095239</v>
      </c>
      <c r="H102" s="5">
        <v>56.52173913043478</v>
      </c>
      <c r="I102" s="5">
        <v>50</v>
      </c>
      <c r="J102" s="109">
        <v>100</v>
      </c>
      <c r="K102" s="109">
        <v>83.33333333333334</v>
      </c>
    </row>
    <row r="103" spans="1:11" ht="21" customHeight="1">
      <c r="A103" s="23">
        <v>89</v>
      </c>
      <c r="B103" s="80">
        <v>2111100096</v>
      </c>
      <c r="C103" s="81" t="s">
        <v>431</v>
      </c>
      <c r="D103" s="5">
        <v>90.9090909090909</v>
      </c>
      <c r="E103" s="5">
        <v>88.88888888888889</v>
      </c>
      <c r="F103" s="120">
        <v>100</v>
      </c>
      <c r="G103" s="5">
        <v>95.23809523809523</v>
      </c>
      <c r="H103" s="5">
        <v>86.95652173913044</v>
      </c>
      <c r="I103" s="5">
        <v>100</v>
      </c>
      <c r="J103" s="109">
        <v>100</v>
      </c>
      <c r="K103" s="109">
        <v>100</v>
      </c>
    </row>
    <row r="104" spans="1:11" ht="21" customHeight="1">
      <c r="A104" s="23">
        <v>90</v>
      </c>
      <c r="B104" s="80">
        <v>2111100097</v>
      </c>
      <c r="C104" s="81" t="s">
        <v>432</v>
      </c>
      <c r="D104" s="5">
        <v>95.45454545454545</v>
      </c>
      <c r="E104" s="5">
        <v>100</v>
      </c>
      <c r="F104" s="120">
        <v>100</v>
      </c>
      <c r="G104" s="5">
        <v>95.23809523809523</v>
      </c>
      <c r="H104" s="5">
        <v>100</v>
      </c>
      <c r="I104" s="5">
        <v>100</v>
      </c>
      <c r="J104" s="109">
        <v>100</v>
      </c>
      <c r="K104" s="109">
        <v>100</v>
      </c>
    </row>
    <row r="105" spans="1:11" ht="21" customHeight="1">
      <c r="A105" s="23">
        <v>91</v>
      </c>
      <c r="B105" s="80">
        <v>2111100098</v>
      </c>
      <c r="C105" s="81" t="s">
        <v>433</v>
      </c>
      <c r="D105" s="5">
        <v>63.63636363636363</v>
      </c>
      <c r="E105" s="5">
        <v>72.22222222222221</v>
      </c>
      <c r="F105" s="120">
        <v>66.66666666666666</v>
      </c>
      <c r="G105" s="5">
        <v>52.38095238095239</v>
      </c>
      <c r="H105" s="5">
        <v>43.47826086956522</v>
      </c>
      <c r="I105" s="5">
        <v>100</v>
      </c>
      <c r="J105" s="109">
        <v>100</v>
      </c>
      <c r="K105" s="109">
        <v>66.66666666666666</v>
      </c>
    </row>
    <row r="106" spans="1:11" ht="21" customHeight="1">
      <c r="A106" s="23">
        <v>92</v>
      </c>
      <c r="B106" s="80">
        <v>2111100099</v>
      </c>
      <c r="C106" s="81" t="s">
        <v>434</v>
      </c>
      <c r="D106" s="5">
        <v>50</v>
      </c>
      <c r="E106" s="5">
        <v>44.44444444444444</v>
      </c>
      <c r="F106" s="120">
        <v>33.33333333333333</v>
      </c>
      <c r="G106" s="5">
        <v>52.38095238095239</v>
      </c>
      <c r="H106" s="5">
        <v>39.130434782608695</v>
      </c>
      <c r="I106" s="5">
        <v>37.5</v>
      </c>
      <c r="J106" s="109">
        <v>83.33333333333334</v>
      </c>
      <c r="K106" s="109">
        <v>66.66666666666666</v>
      </c>
    </row>
    <row r="107" spans="1:11" ht="21" customHeight="1">
      <c r="A107" s="23">
        <v>93</v>
      </c>
      <c r="B107" s="80">
        <v>2111100100</v>
      </c>
      <c r="C107" s="81" t="s">
        <v>435</v>
      </c>
      <c r="D107" s="5">
        <v>90.9090909090909</v>
      </c>
      <c r="E107" s="5">
        <v>88.88888888888889</v>
      </c>
      <c r="F107" s="120">
        <v>91.66666666666666</v>
      </c>
      <c r="G107" s="5">
        <v>95.23809523809523</v>
      </c>
      <c r="H107" s="5">
        <v>82.6086956521739</v>
      </c>
      <c r="I107" s="5">
        <v>100</v>
      </c>
      <c r="J107" s="109">
        <v>100</v>
      </c>
      <c r="K107" s="109">
        <v>100</v>
      </c>
    </row>
    <row r="108" spans="1:11" ht="21" customHeight="1">
      <c r="A108" s="23">
        <v>94</v>
      </c>
      <c r="B108" s="80">
        <v>2111100101</v>
      </c>
      <c r="C108" s="81" t="s">
        <v>436</v>
      </c>
      <c r="D108" s="5">
        <v>40.909090909090914</v>
      </c>
      <c r="E108" s="5">
        <v>55.55555555555556</v>
      </c>
      <c r="F108" s="120">
        <v>58.333333333333336</v>
      </c>
      <c r="G108" s="5">
        <v>28.57142857142857</v>
      </c>
      <c r="H108" s="5">
        <v>30.434782608695656</v>
      </c>
      <c r="I108" s="5">
        <v>87.5</v>
      </c>
      <c r="J108" s="109">
        <v>100</v>
      </c>
      <c r="K108" s="109">
        <v>83.33333333333334</v>
      </c>
    </row>
    <row r="109" spans="1:11" ht="21" customHeight="1">
      <c r="A109" s="23">
        <v>95</v>
      </c>
      <c r="B109" s="80">
        <v>2111100102</v>
      </c>
      <c r="C109" s="81" t="s">
        <v>437</v>
      </c>
      <c r="D109" s="5">
        <v>72.72727272727273</v>
      </c>
      <c r="E109" s="5">
        <v>72.22222222222221</v>
      </c>
      <c r="F109" s="120">
        <v>75</v>
      </c>
      <c r="G109" s="5">
        <v>61.904761904761905</v>
      </c>
      <c r="H109" s="5">
        <v>65.21739130434783</v>
      </c>
      <c r="I109" s="5">
        <v>100</v>
      </c>
      <c r="J109" s="109">
        <v>100</v>
      </c>
      <c r="K109" s="109">
        <v>100</v>
      </c>
    </row>
    <row r="110" spans="1:11" ht="21" customHeight="1">
      <c r="A110" s="23">
        <v>96</v>
      </c>
      <c r="B110" s="80">
        <v>2111100103</v>
      </c>
      <c r="C110" s="81" t="s">
        <v>438</v>
      </c>
      <c r="D110" s="5">
        <v>100</v>
      </c>
      <c r="E110" s="5">
        <v>100</v>
      </c>
      <c r="F110" s="120">
        <v>91.66666666666666</v>
      </c>
      <c r="G110" s="5">
        <v>90.47619047619048</v>
      </c>
      <c r="H110" s="5">
        <v>100</v>
      </c>
      <c r="I110" s="5">
        <v>100</v>
      </c>
      <c r="J110" s="109">
        <v>100</v>
      </c>
      <c r="K110" s="109">
        <v>100</v>
      </c>
    </row>
    <row r="111" spans="1:11" ht="21" customHeight="1">
      <c r="A111" s="23">
        <v>97</v>
      </c>
      <c r="B111" s="80">
        <v>2111100104</v>
      </c>
      <c r="C111" s="81" t="s">
        <v>439</v>
      </c>
      <c r="D111" s="5">
        <v>45.45454545454545</v>
      </c>
      <c r="E111" s="5">
        <v>44.44444444444444</v>
      </c>
      <c r="F111" s="120">
        <v>66.66666666666666</v>
      </c>
      <c r="G111" s="5">
        <v>28.57142857142857</v>
      </c>
      <c r="H111" s="5">
        <v>26.08695652173913</v>
      </c>
      <c r="I111" s="5">
        <v>40</v>
      </c>
      <c r="J111" s="109">
        <v>80</v>
      </c>
      <c r="K111" s="109">
        <v>57.14285714285714</v>
      </c>
    </row>
    <row r="112" spans="1:11" ht="21" customHeight="1">
      <c r="A112" s="23">
        <v>98</v>
      </c>
      <c r="B112" s="80">
        <v>2111100105</v>
      </c>
      <c r="C112" s="81" t="s">
        <v>440</v>
      </c>
      <c r="D112" s="5">
        <v>90.9090909090909</v>
      </c>
      <c r="E112" s="5">
        <v>88.88888888888889</v>
      </c>
      <c r="F112" s="120">
        <v>83.33333333333334</v>
      </c>
      <c r="G112" s="5">
        <v>57.14285714285714</v>
      </c>
      <c r="H112" s="5">
        <v>91.30434782608695</v>
      </c>
      <c r="I112" s="5">
        <v>100</v>
      </c>
      <c r="J112" s="109">
        <v>80</v>
      </c>
      <c r="K112" s="109">
        <v>71.42857142857143</v>
      </c>
    </row>
    <row r="113" spans="1:11" ht="21" customHeight="1">
      <c r="A113" s="23">
        <v>99</v>
      </c>
      <c r="B113" s="80">
        <v>2111100106</v>
      </c>
      <c r="C113" s="81" t="s">
        <v>441</v>
      </c>
      <c r="D113" s="5">
        <v>13.636363636363635</v>
      </c>
      <c r="E113" s="5">
        <v>44.44444444444444</v>
      </c>
      <c r="F113" s="120">
        <v>25</v>
      </c>
      <c r="G113" s="5">
        <v>14.285714285714285</v>
      </c>
      <c r="H113" s="5">
        <v>8.695652173913043</v>
      </c>
      <c r="I113" s="5">
        <v>60</v>
      </c>
      <c r="J113" s="109">
        <v>40</v>
      </c>
      <c r="K113" s="109">
        <v>14.285714285714285</v>
      </c>
    </row>
    <row r="114" spans="1:11" ht="21" customHeight="1">
      <c r="A114" s="23">
        <v>100</v>
      </c>
      <c r="B114" s="80">
        <v>2111100107</v>
      </c>
      <c r="C114" s="81" t="s">
        <v>442</v>
      </c>
      <c r="D114" s="5">
        <v>100</v>
      </c>
      <c r="E114" s="5">
        <v>94.44444444444444</v>
      </c>
      <c r="F114" s="120">
        <v>91.66666666666666</v>
      </c>
      <c r="G114" s="5">
        <v>85.71428571428571</v>
      </c>
      <c r="H114" s="5">
        <v>86.95652173913044</v>
      </c>
      <c r="I114" s="5">
        <v>80</v>
      </c>
      <c r="J114" s="109">
        <v>100</v>
      </c>
      <c r="K114" s="109">
        <v>100</v>
      </c>
    </row>
    <row r="115" spans="1:11" ht="21" customHeight="1">
      <c r="A115" s="23">
        <v>101</v>
      </c>
      <c r="B115" s="80">
        <v>2111100662</v>
      </c>
      <c r="C115" s="81" t="s">
        <v>443</v>
      </c>
      <c r="D115" s="5">
        <v>68.18181818181817</v>
      </c>
      <c r="E115" s="5">
        <v>61.111111111111114</v>
      </c>
      <c r="F115" s="120">
        <v>66.66666666666666</v>
      </c>
      <c r="G115" s="5">
        <v>66.66666666666666</v>
      </c>
      <c r="H115" s="5">
        <v>73.91304347826086</v>
      </c>
      <c r="I115" s="5">
        <v>60</v>
      </c>
      <c r="J115" s="109">
        <v>100</v>
      </c>
      <c r="K115" s="109">
        <v>100</v>
      </c>
    </row>
    <row r="116" spans="1:11" ht="21" customHeight="1">
      <c r="A116" s="23">
        <v>102</v>
      </c>
      <c r="B116" s="80">
        <v>2111100663</v>
      </c>
      <c r="C116" s="81" t="s">
        <v>444</v>
      </c>
      <c r="D116" s="5">
        <v>95.45454545454545</v>
      </c>
      <c r="E116" s="5">
        <v>94.44444444444444</v>
      </c>
      <c r="F116" s="120">
        <v>83.33333333333334</v>
      </c>
      <c r="G116" s="5">
        <v>95.23809523809523</v>
      </c>
      <c r="H116" s="5">
        <v>95.65217391304348</v>
      </c>
      <c r="I116" s="5">
        <v>100</v>
      </c>
      <c r="J116" s="109">
        <v>60</v>
      </c>
      <c r="K116" s="109">
        <v>100</v>
      </c>
    </row>
    <row r="117" spans="1:11" ht="21" customHeight="1">
      <c r="A117" s="23">
        <v>103</v>
      </c>
      <c r="B117" s="80">
        <v>2111100664</v>
      </c>
      <c r="C117" s="81" t="s">
        <v>445</v>
      </c>
      <c r="D117" s="5">
        <v>59.09090909090909</v>
      </c>
      <c r="E117" s="5">
        <v>66.66666666666666</v>
      </c>
      <c r="F117" s="120">
        <v>58.333333333333336</v>
      </c>
      <c r="G117" s="5">
        <v>33.33333333333333</v>
      </c>
      <c r="H117" s="5">
        <v>47.82608695652174</v>
      </c>
      <c r="I117" s="5">
        <v>100</v>
      </c>
      <c r="J117" s="109">
        <v>80</v>
      </c>
      <c r="K117" s="109">
        <v>100</v>
      </c>
    </row>
    <row r="118" spans="1:11" ht="21" customHeight="1">
      <c r="A118" s="23">
        <v>104</v>
      </c>
      <c r="B118" s="80">
        <v>2111100666</v>
      </c>
      <c r="C118" s="81" t="s">
        <v>446</v>
      </c>
      <c r="D118" s="5">
        <v>63.63636363636363</v>
      </c>
      <c r="E118" s="5">
        <v>66.66666666666666</v>
      </c>
      <c r="F118" s="120">
        <v>75</v>
      </c>
      <c r="G118" s="5">
        <v>47.61904761904761</v>
      </c>
      <c r="H118" s="5">
        <v>65.21739130434783</v>
      </c>
      <c r="I118" s="5">
        <v>80</v>
      </c>
      <c r="J118" s="109">
        <v>100</v>
      </c>
      <c r="K118" s="109">
        <v>100</v>
      </c>
    </row>
    <row r="119" spans="1:11" ht="21" customHeight="1">
      <c r="A119" s="23">
        <v>105</v>
      </c>
      <c r="B119" s="80">
        <v>2111100667</v>
      </c>
      <c r="C119" s="81" t="s">
        <v>447</v>
      </c>
      <c r="D119" s="5">
        <v>68.18181818181817</v>
      </c>
      <c r="E119" s="5">
        <v>66.66666666666666</v>
      </c>
      <c r="F119" s="120">
        <v>91.66666666666666</v>
      </c>
      <c r="G119" s="5">
        <v>57.14285714285714</v>
      </c>
      <c r="H119" s="5">
        <v>60.86956521739131</v>
      </c>
      <c r="I119" s="5">
        <v>80</v>
      </c>
      <c r="J119" s="109">
        <v>100</v>
      </c>
      <c r="K119" s="109">
        <v>71.42857142857143</v>
      </c>
    </row>
    <row r="120" spans="1:11" ht="21" customHeight="1">
      <c r="A120" s="23">
        <v>106</v>
      </c>
      <c r="B120" s="80">
        <v>2111100669</v>
      </c>
      <c r="C120" s="81" t="s">
        <v>448</v>
      </c>
      <c r="D120" s="5">
        <v>100</v>
      </c>
      <c r="E120" s="5">
        <v>100</v>
      </c>
      <c r="F120" s="120">
        <v>91.66666666666666</v>
      </c>
      <c r="G120" s="5">
        <v>95.23809523809523</v>
      </c>
      <c r="H120" s="5">
        <v>100</v>
      </c>
      <c r="I120" s="5">
        <v>100</v>
      </c>
      <c r="J120" s="109">
        <v>100</v>
      </c>
      <c r="K120" s="109">
        <v>100</v>
      </c>
    </row>
    <row r="121" spans="1:11" ht="21" customHeight="1">
      <c r="A121" s="23">
        <v>107</v>
      </c>
      <c r="B121" s="80">
        <v>2111100671</v>
      </c>
      <c r="C121" s="81" t="s">
        <v>449</v>
      </c>
      <c r="D121" s="5">
        <v>68.18181818181817</v>
      </c>
      <c r="E121" s="5">
        <v>77.77777777777779</v>
      </c>
      <c r="F121" s="120">
        <v>100</v>
      </c>
      <c r="G121" s="5">
        <v>61.904761904761905</v>
      </c>
      <c r="H121" s="5">
        <v>78.26086956521739</v>
      </c>
      <c r="I121" s="5">
        <v>80</v>
      </c>
      <c r="J121" s="109">
        <v>100</v>
      </c>
      <c r="K121" s="109">
        <v>100</v>
      </c>
    </row>
    <row r="122" spans="1:11" ht="21" customHeight="1">
      <c r="A122" s="23">
        <v>108</v>
      </c>
      <c r="B122" s="80">
        <v>2111100674</v>
      </c>
      <c r="C122" s="81" t="s">
        <v>450</v>
      </c>
      <c r="D122" s="5">
        <v>68.18181818181817</v>
      </c>
      <c r="E122" s="5">
        <v>55.55555555555556</v>
      </c>
      <c r="F122" s="120">
        <v>66.66666666666666</v>
      </c>
      <c r="G122" s="5">
        <v>57.14285714285714</v>
      </c>
      <c r="H122" s="5">
        <v>47.82608695652174</v>
      </c>
      <c r="I122" s="5">
        <v>80</v>
      </c>
      <c r="J122" s="109">
        <v>60</v>
      </c>
      <c r="K122" s="109">
        <v>100</v>
      </c>
    </row>
    <row r="123" spans="1:11" ht="21" customHeight="1">
      <c r="A123" s="23">
        <v>109</v>
      </c>
      <c r="B123" s="80">
        <v>2212100005</v>
      </c>
      <c r="C123" s="81" t="s">
        <v>451</v>
      </c>
      <c r="D123" s="5">
        <v>100</v>
      </c>
      <c r="E123" s="5">
        <v>94.44444444444444</v>
      </c>
      <c r="F123" s="120">
        <v>100</v>
      </c>
      <c r="G123" s="5">
        <v>95.23809523809523</v>
      </c>
      <c r="H123" s="5">
        <v>100</v>
      </c>
      <c r="I123" s="5">
        <v>100</v>
      </c>
      <c r="J123" s="109">
        <v>100</v>
      </c>
      <c r="K123" s="109">
        <v>100</v>
      </c>
    </row>
    <row r="124" spans="1:11" ht="21" customHeight="1">
      <c r="A124" s="23">
        <v>110</v>
      </c>
      <c r="B124" s="80">
        <v>2212100006</v>
      </c>
      <c r="C124" s="81" t="s">
        <v>452</v>
      </c>
      <c r="D124" s="5">
        <v>45.45454545454545</v>
      </c>
      <c r="E124" s="5">
        <v>72.22222222222221</v>
      </c>
      <c r="F124" s="120">
        <v>50</v>
      </c>
      <c r="G124" s="5">
        <v>28.57142857142857</v>
      </c>
      <c r="H124" s="5">
        <v>60.86956521739131</v>
      </c>
      <c r="I124" s="5">
        <v>60</v>
      </c>
      <c r="J124" s="109">
        <v>60</v>
      </c>
      <c r="K124" s="109">
        <v>57.14285714285714</v>
      </c>
    </row>
    <row r="125" spans="1:11" ht="21" customHeight="1">
      <c r="A125" s="23">
        <v>111</v>
      </c>
      <c r="B125" s="80">
        <v>2212100007</v>
      </c>
      <c r="C125" s="81" t="s">
        <v>453</v>
      </c>
      <c r="D125" s="5">
        <v>81.81818181818183</v>
      </c>
      <c r="E125" s="5">
        <v>77.77777777777779</v>
      </c>
      <c r="F125" s="120">
        <v>66.66666666666666</v>
      </c>
      <c r="G125" s="5">
        <v>80.95238095238095</v>
      </c>
      <c r="H125" s="5">
        <v>73.91304347826086</v>
      </c>
      <c r="I125" s="5">
        <v>100</v>
      </c>
      <c r="J125" s="109">
        <v>80</v>
      </c>
      <c r="K125" s="109">
        <v>71.42857142857143</v>
      </c>
    </row>
    <row r="126" spans="1:11" ht="21" customHeight="1">
      <c r="A126" s="23">
        <v>112</v>
      </c>
      <c r="B126" s="80">
        <v>2212100008</v>
      </c>
      <c r="C126" s="81" t="s">
        <v>454</v>
      </c>
      <c r="D126" s="5">
        <v>100</v>
      </c>
      <c r="E126" s="5">
        <v>100</v>
      </c>
      <c r="F126" s="120">
        <v>100</v>
      </c>
      <c r="G126" s="5">
        <v>95.23809523809523</v>
      </c>
      <c r="H126" s="5">
        <v>100</v>
      </c>
      <c r="I126" s="5">
        <v>100</v>
      </c>
      <c r="J126" s="109">
        <v>100</v>
      </c>
      <c r="K126" s="109">
        <v>100</v>
      </c>
    </row>
    <row r="127" spans="1:11" ht="21" customHeight="1">
      <c r="A127" s="23">
        <v>113</v>
      </c>
      <c r="B127" s="121">
        <v>2212100009</v>
      </c>
      <c r="C127" s="122" t="s">
        <v>455</v>
      </c>
      <c r="D127" s="5">
        <v>0</v>
      </c>
      <c r="E127" s="5">
        <v>33.33333333333333</v>
      </c>
      <c r="F127" s="5">
        <v>0</v>
      </c>
      <c r="G127" s="5">
        <v>0</v>
      </c>
      <c r="H127" s="5">
        <v>4.3478260869565215</v>
      </c>
      <c r="I127" s="5">
        <v>40</v>
      </c>
      <c r="J127" s="123">
        <v>0</v>
      </c>
      <c r="K127" s="123">
        <v>0</v>
      </c>
    </row>
    <row r="128" spans="1:11" ht="21" customHeight="1">
      <c r="A128" s="23">
        <v>114</v>
      </c>
      <c r="B128" s="80">
        <v>2212100010</v>
      </c>
      <c r="C128" s="81" t="s">
        <v>456</v>
      </c>
      <c r="D128" s="5">
        <v>100</v>
      </c>
      <c r="E128" s="5">
        <v>100</v>
      </c>
      <c r="F128" s="120">
        <v>100</v>
      </c>
      <c r="G128" s="5">
        <v>95.23809523809523</v>
      </c>
      <c r="H128" s="5">
        <v>100</v>
      </c>
      <c r="I128" s="5">
        <v>100</v>
      </c>
      <c r="J128" s="109">
        <v>100</v>
      </c>
      <c r="K128" s="109">
        <v>100</v>
      </c>
    </row>
    <row r="129" spans="1:11" ht="21" customHeight="1">
      <c r="A129" s="23">
        <v>115</v>
      </c>
      <c r="B129" s="80">
        <v>2212100011</v>
      </c>
      <c r="C129" s="81" t="s">
        <v>457</v>
      </c>
      <c r="D129" s="5">
        <v>100</v>
      </c>
      <c r="E129" s="5">
        <v>100</v>
      </c>
      <c r="F129" s="120">
        <v>91.66666666666666</v>
      </c>
      <c r="G129" s="5">
        <v>90.47619047619048</v>
      </c>
      <c r="H129" s="5">
        <v>91.30434782608695</v>
      </c>
      <c r="I129" s="5">
        <v>100</v>
      </c>
      <c r="J129" s="109">
        <v>100</v>
      </c>
      <c r="K129" s="109">
        <v>57.14285714285714</v>
      </c>
    </row>
    <row r="130" spans="1:11" ht="21" customHeight="1">
      <c r="A130" s="23">
        <v>116</v>
      </c>
      <c r="B130" s="80">
        <v>2212100012</v>
      </c>
      <c r="C130" s="81" t="s">
        <v>458</v>
      </c>
      <c r="D130" s="5">
        <v>68.18181818181817</v>
      </c>
      <c r="E130" s="5">
        <v>72.22222222222221</v>
      </c>
      <c r="F130" s="120">
        <v>83.33333333333334</v>
      </c>
      <c r="G130" s="5">
        <v>66.66666666666666</v>
      </c>
      <c r="H130" s="5">
        <v>69.56521739130434</v>
      </c>
      <c r="I130" s="5">
        <v>80</v>
      </c>
      <c r="J130" s="109">
        <v>100</v>
      </c>
      <c r="K130" s="109">
        <v>71.42857142857143</v>
      </c>
    </row>
    <row r="131" spans="1:11" ht="21" customHeight="1">
      <c r="A131" s="23">
        <v>117</v>
      </c>
      <c r="B131" s="80">
        <v>2212100013</v>
      </c>
      <c r="C131" s="81" t="s">
        <v>459</v>
      </c>
      <c r="D131" s="5">
        <v>81.81818181818183</v>
      </c>
      <c r="E131" s="5">
        <v>88.88888888888889</v>
      </c>
      <c r="F131" s="120">
        <v>100</v>
      </c>
      <c r="G131" s="5">
        <v>85.71428571428571</v>
      </c>
      <c r="H131" s="5">
        <v>86.95652173913044</v>
      </c>
      <c r="I131" s="5">
        <v>100</v>
      </c>
      <c r="J131" s="109">
        <v>100</v>
      </c>
      <c r="K131" s="109">
        <v>100</v>
      </c>
    </row>
    <row r="132" spans="1:11" ht="21" customHeight="1">
      <c r="A132" s="23">
        <v>118</v>
      </c>
      <c r="B132" s="80">
        <v>2212100014</v>
      </c>
      <c r="C132" s="81" t="s">
        <v>460</v>
      </c>
      <c r="D132" s="5">
        <v>90.9090909090909</v>
      </c>
      <c r="E132" s="5">
        <v>72.22222222222221</v>
      </c>
      <c r="F132" s="120">
        <v>91.66666666666666</v>
      </c>
      <c r="G132" s="5">
        <v>85.71428571428571</v>
      </c>
      <c r="H132" s="5">
        <v>95.65217391304348</v>
      </c>
      <c r="I132" s="5">
        <v>100</v>
      </c>
      <c r="J132" s="109">
        <v>80</v>
      </c>
      <c r="K132" s="109">
        <v>57.14285714285714</v>
      </c>
    </row>
    <row r="133" spans="1:11" ht="21" customHeight="1">
      <c r="A133" s="23">
        <v>119</v>
      </c>
      <c r="B133" s="80">
        <v>2212100015</v>
      </c>
      <c r="C133" s="81" t="s">
        <v>461</v>
      </c>
      <c r="D133" s="5">
        <v>86.36363636363636</v>
      </c>
      <c r="E133" s="5">
        <v>94.44444444444444</v>
      </c>
      <c r="F133" s="120">
        <v>75</v>
      </c>
      <c r="G133" s="5">
        <v>71.42857142857143</v>
      </c>
      <c r="H133" s="5">
        <v>82.6086956521739</v>
      </c>
      <c r="I133" s="5">
        <v>100</v>
      </c>
      <c r="J133" s="109">
        <v>80</v>
      </c>
      <c r="K133" s="109">
        <v>57.14285714285714</v>
      </c>
    </row>
    <row r="134" spans="1:11" ht="21" customHeight="1">
      <c r="A134" s="23">
        <v>120</v>
      </c>
      <c r="B134" s="80">
        <v>2212100016</v>
      </c>
      <c r="C134" s="81" t="s">
        <v>462</v>
      </c>
      <c r="D134" s="5">
        <v>72.72727272727273</v>
      </c>
      <c r="E134" s="5">
        <v>83.33333333333334</v>
      </c>
      <c r="F134" s="120">
        <v>100</v>
      </c>
      <c r="G134" s="5">
        <v>76.19047619047619</v>
      </c>
      <c r="H134" s="5">
        <v>91.30434782608695</v>
      </c>
      <c r="I134" s="5">
        <v>100</v>
      </c>
      <c r="J134" s="109">
        <v>60</v>
      </c>
      <c r="K134" s="109">
        <v>100</v>
      </c>
    </row>
    <row r="135" spans="1:11" ht="21" customHeight="1">
      <c r="A135" s="23">
        <v>121</v>
      </c>
      <c r="B135" s="80">
        <v>2212100017</v>
      </c>
      <c r="C135" s="81" t="s">
        <v>463</v>
      </c>
      <c r="D135" s="5">
        <v>95.45454545454545</v>
      </c>
      <c r="E135" s="5">
        <v>94.44444444444444</v>
      </c>
      <c r="F135" s="120">
        <v>100</v>
      </c>
      <c r="G135" s="5">
        <v>95.23809523809523</v>
      </c>
      <c r="H135" s="5">
        <v>95.65217391304348</v>
      </c>
      <c r="I135" s="5">
        <v>100</v>
      </c>
      <c r="J135" s="109">
        <v>100</v>
      </c>
      <c r="K135" s="109">
        <v>85.71428571428571</v>
      </c>
    </row>
    <row r="136" spans="1:11" ht="21" customHeight="1">
      <c r="A136" s="23">
        <v>122</v>
      </c>
      <c r="B136" s="80">
        <v>2212100018</v>
      </c>
      <c r="C136" s="81" t="s">
        <v>464</v>
      </c>
      <c r="D136" s="5">
        <v>59.09090909090909</v>
      </c>
      <c r="E136" s="5">
        <v>44.44444444444444</v>
      </c>
      <c r="F136" s="120">
        <v>50</v>
      </c>
      <c r="G136" s="5">
        <v>47.61904761904761</v>
      </c>
      <c r="H136" s="5">
        <v>47.82608695652174</v>
      </c>
      <c r="I136" s="5">
        <v>80</v>
      </c>
      <c r="J136" s="109">
        <v>100</v>
      </c>
      <c r="K136" s="109">
        <v>100</v>
      </c>
    </row>
    <row r="137" spans="1:11" ht="21" customHeight="1">
      <c r="A137" s="23">
        <v>123</v>
      </c>
      <c r="B137" s="80">
        <v>2212100019</v>
      </c>
      <c r="C137" s="81" t="s">
        <v>465</v>
      </c>
      <c r="D137" s="5">
        <v>81.81818181818183</v>
      </c>
      <c r="E137" s="5">
        <v>88.88888888888889</v>
      </c>
      <c r="F137" s="120">
        <v>75</v>
      </c>
      <c r="G137" s="5">
        <v>66.66666666666666</v>
      </c>
      <c r="H137" s="5">
        <v>78.26086956521739</v>
      </c>
      <c r="I137" s="5">
        <v>100</v>
      </c>
      <c r="J137" s="109">
        <v>80</v>
      </c>
      <c r="K137" s="109">
        <v>100</v>
      </c>
    </row>
    <row r="138" spans="1:11" ht="21" customHeight="1">
      <c r="A138" s="23">
        <v>124</v>
      </c>
      <c r="B138" s="80">
        <v>2212100020</v>
      </c>
      <c r="C138" s="81" t="s">
        <v>466</v>
      </c>
      <c r="D138" s="5">
        <v>90.9090909090909</v>
      </c>
      <c r="E138" s="5">
        <v>100</v>
      </c>
      <c r="F138" s="120">
        <v>100</v>
      </c>
      <c r="G138" s="5">
        <v>80.95238095238095</v>
      </c>
      <c r="H138" s="5">
        <v>95.65217391304348</v>
      </c>
      <c r="I138" s="5">
        <v>100</v>
      </c>
      <c r="J138" s="109">
        <v>100</v>
      </c>
      <c r="K138" s="109">
        <v>100</v>
      </c>
    </row>
    <row r="139" spans="1:11" ht="21" customHeight="1">
      <c r="A139" s="23">
        <v>125</v>
      </c>
      <c r="B139" s="80">
        <v>2212100021</v>
      </c>
      <c r="C139" s="81" t="s">
        <v>467</v>
      </c>
      <c r="D139" s="5">
        <v>90.9090909090909</v>
      </c>
      <c r="E139" s="5">
        <v>88.88888888888889</v>
      </c>
      <c r="F139" s="124">
        <v>100</v>
      </c>
      <c r="G139" s="5">
        <v>90.47619047619048</v>
      </c>
      <c r="H139" s="5">
        <v>86.95652173913044</v>
      </c>
      <c r="I139" s="5">
        <v>100</v>
      </c>
      <c r="J139" s="109">
        <v>100</v>
      </c>
      <c r="K139" s="109">
        <v>100</v>
      </c>
    </row>
    <row r="140" spans="1:11" ht="21" customHeight="1">
      <c r="A140" s="23">
        <v>126</v>
      </c>
      <c r="B140" s="80">
        <v>2212100022</v>
      </c>
      <c r="C140" s="81" t="s">
        <v>468</v>
      </c>
      <c r="D140" s="5">
        <v>77.27272727272727</v>
      </c>
      <c r="E140" s="125">
        <v>88.88888888888889</v>
      </c>
      <c r="F140" s="126">
        <v>100</v>
      </c>
      <c r="G140" s="108">
        <v>80.95238095238095</v>
      </c>
      <c r="H140" s="5">
        <v>91.30434782608695</v>
      </c>
      <c r="I140" s="5">
        <v>100</v>
      </c>
      <c r="J140" s="109">
        <v>100</v>
      </c>
      <c r="K140" s="109">
        <v>85.71428571428571</v>
      </c>
    </row>
  </sheetData>
  <sheetProtection/>
  <mergeCells count="4">
    <mergeCell ref="A10:A11"/>
    <mergeCell ref="B10:B11"/>
    <mergeCell ref="C10:C11"/>
    <mergeCell ref="D14:K14"/>
  </mergeCells>
  <conditionalFormatting sqref="D15:K140">
    <cfRule type="cellIs" priority="1" dxfId="11" operator="lessThan">
      <formula>75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84"/>
  <sheetViews>
    <sheetView zoomScalePageLayoutView="0" workbookViewId="0" topLeftCell="B1">
      <selection activeCell="J14" sqref="J14"/>
    </sheetView>
  </sheetViews>
  <sheetFormatPr defaultColWidth="8.8515625" defaultRowHeight="15"/>
  <cols>
    <col min="1" max="1" width="8.8515625" style="1" customWidth="1"/>
    <col min="2" max="2" width="15.421875" style="1" customWidth="1"/>
    <col min="3" max="3" width="30.140625" style="1" customWidth="1"/>
    <col min="4" max="12" width="13.28125" style="39" customWidth="1"/>
    <col min="13" max="16384" width="8.8515625" style="1" customWidth="1"/>
  </cols>
  <sheetData>
    <row r="2" spans="3:9" ht="15">
      <c r="C2" s="2" t="s">
        <v>232</v>
      </c>
      <c r="D2" s="87" t="s">
        <v>1</v>
      </c>
      <c r="E2" s="87"/>
      <c r="F2" s="87" t="s">
        <v>2</v>
      </c>
      <c r="I2" s="87" t="s">
        <v>3</v>
      </c>
    </row>
    <row r="3" spans="2:7" ht="15">
      <c r="B3" s="2"/>
      <c r="C3" s="2"/>
      <c r="D3" s="87"/>
      <c r="E3" s="87"/>
      <c r="G3" s="87"/>
    </row>
    <row r="4" spans="2:3" ht="15">
      <c r="B4" s="2"/>
      <c r="C4" s="2" t="s">
        <v>4</v>
      </c>
    </row>
    <row r="5" spans="3:7" ht="15">
      <c r="C5" s="2" t="s">
        <v>233</v>
      </c>
      <c r="D5" s="87"/>
      <c r="E5" s="87"/>
      <c r="G5" s="87"/>
    </row>
    <row r="7" spans="1:12" ht="15">
      <c r="A7" s="328" t="s">
        <v>5</v>
      </c>
      <c r="B7" s="342" t="s">
        <v>234</v>
      </c>
      <c r="C7" s="332" t="s">
        <v>7</v>
      </c>
      <c r="D7" s="88" t="s">
        <v>235</v>
      </c>
      <c r="E7" s="88" t="s">
        <v>236</v>
      </c>
      <c r="F7" s="88" t="s">
        <v>237</v>
      </c>
      <c r="G7" s="88" t="s">
        <v>238</v>
      </c>
      <c r="H7" s="88" t="s">
        <v>239</v>
      </c>
      <c r="I7" s="88" t="s">
        <v>240</v>
      </c>
      <c r="J7" s="88" t="s">
        <v>241</v>
      </c>
      <c r="K7" s="88" t="s">
        <v>242</v>
      </c>
      <c r="L7" s="88" t="s">
        <v>243</v>
      </c>
    </row>
    <row r="8" spans="1:12" ht="15">
      <c r="A8" s="329"/>
      <c r="B8" s="331"/>
      <c r="C8" s="333"/>
      <c r="D8" s="88" t="s">
        <v>244</v>
      </c>
      <c r="E8" s="88" t="s">
        <v>245</v>
      </c>
      <c r="F8" s="88" t="s">
        <v>246</v>
      </c>
      <c r="G8" s="88" t="s">
        <v>247</v>
      </c>
      <c r="H8" s="88" t="s">
        <v>248</v>
      </c>
      <c r="I8" s="88" t="s">
        <v>249</v>
      </c>
      <c r="J8" s="89" t="s">
        <v>250</v>
      </c>
      <c r="K8" s="89" t="s">
        <v>251</v>
      </c>
      <c r="L8" s="89" t="s">
        <v>252</v>
      </c>
    </row>
    <row r="9" spans="1:12" ht="15">
      <c r="A9" s="11"/>
      <c r="B9" s="12"/>
      <c r="C9" s="13" t="s">
        <v>26</v>
      </c>
      <c r="D9" s="90">
        <v>3</v>
      </c>
      <c r="E9" s="90">
        <v>3</v>
      </c>
      <c r="F9" s="90">
        <v>3</v>
      </c>
      <c r="G9" s="90">
        <v>3</v>
      </c>
      <c r="H9" s="90">
        <v>3</v>
      </c>
      <c r="I9" s="90">
        <v>3</v>
      </c>
      <c r="J9" s="90">
        <v>1.5</v>
      </c>
      <c r="K9" s="91">
        <v>1.5</v>
      </c>
      <c r="L9" s="91">
        <v>1.5</v>
      </c>
    </row>
    <row r="10" spans="1:12" ht="17.25" customHeight="1">
      <c r="A10" s="17"/>
      <c r="B10" s="18"/>
      <c r="C10" s="19" t="s">
        <v>27</v>
      </c>
      <c r="D10" s="92">
        <v>19</v>
      </c>
      <c r="E10" s="92">
        <v>19</v>
      </c>
      <c r="F10" s="92">
        <v>20</v>
      </c>
      <c r="G10" s="92">
        <v>20</v>
      </c>
      <c r="H10" s="92"/>
      <c r="I10" s="92">
        <v>20</v>
      </c>
      <c r="J10" s="93">
        <v>7</v>
      </c>
      <c r="K10" s="94">
        <v>7</v>
      </c>
      <c r="L10" s="94">
        <v>8</v>
      </c>
    </row>
    <row r="11" spans="1:12" ht="15">
      <c r="A11" s="17"/>
      <c r="B11" s="18"/>
      <c r="C11" s="13"/>
      <c r="D11" s="341" t="s">
        <v>253</v>
      </c>
      <c r="E11" s="341"/>
      <c r="F11" s="341"/>
      <c r="G11" s="341"/>
      <c r="H11" s="341"/>
      <c r="I11" s="341"/>
      <c r="J11" s="341"/>
      <c r="K11" s="341"/>
      <c r="L11" s="341"/>
    </row>
    <row r="12" spans="1:12" ht="25.5" customHeight="1">
      <c r="A12" s="23">
        <v>1</v>
      </c>
      <c r="B12" s="80">
        <v>2111100172</v>
      </c>
      <c r="C12" s="25" t="s">
        <v>254</v>
      </c>
      <c r="D12" s="95">
        <v>89.47368421052632</v>
      </c>
      <c r="E12" s="96">
        <v>89.47368421052632</v>
      </c>
      <c r="F12" s="15">
        <v>85</v>
      </c>
      <c r="G12" s="15">
        <f>20/20*100</f>
        <v>100</v>
      </c>
      <c r="H12" s="14">
        <v>76.47058823529412</v>
      </c>
      <c r="I12" s="15">
        <f>20/20*100</f>
        <v>100</v>
      </c>
      <c r="J12" s="16">
        <v>100</v>
      </c>
      <c r="K12" s="16">
        <v>100</v>
      </c>
      <c r="L12" s="16">
        <v>100</v>
      </c>
    </row>
    <row r="13" spans="1:12" ht="25.5" customHeight="1">
      <c r="A13" s="23">
        <v>2</v>
      </c>
      <c r="B13" s="80">
        <v>2111100180</v>
      </c>
      <c r="C13" s="25" t="s">
        <v>255</v>
      </c>
      <c r="D13" s="95">
        <v>100</v>
      </c>
      <c r="E13" s="96">
        <v>100</v>
      </c>
      <c r="F13" s="15">
        <v>90</v>
      </c>
      <c r="G13" s="15">
        <f aca="true" t="shared" si="0" ref="G13:I16">20/20*100</f>
        <v>100</v>
      </c>
      <c r="H13" s="95">
        <v>88.23529411764706</v>
      </c>
      <c r="I13" s="15">
        <f t="shared" si="0"/>
        <v>100</v>
      </c>
      <c r="J13" s="16">
        <v>100</v>
      </c>
      <c r="K13" s="16">
        <v>100</v>
      </c>
      <c r="L13" s="16">
        <v>100</v>
      </c>
    </row>
    <row r="14" spans="1:12" ht="25.5" customHeight="1">
      <c r="A14" s="23">
        <v>3</v>
      </c>
      <c r="B14" s="80">
        <v>2111100194</v>
      </c>
      <c r="C14" s="25" t="s">
        <v>256</v>
      </c>
      <c r="D14" s="95">
        <v>94.73684210526315</v>
      </c>
      <c r="E14" s="96">
        <v>100</v>
      </c>
      <c r="F14" s="6">
        <v>100</v>
      </c>
      <c r="G14" s="15">
        <f t="shared" si="0"/>
        <v>100</v>
      </c>
      <c r="H14" s="14">
        <v>88.23529411764706</v>
      </c>
      <c r="I14" s="15">
        <f t="shared" si="0"/>
        <v>100</v>
      </c>
      <c r="J14" s="16">
        <v>100</v>
      </c>
      <c r="K14" s="16">
        <v>100</v>
      </c>
      <c r="L14" s="10">
        <v>100</v>
      </c>
    </row>
    <row r="15" spans="1:12" ht="25.5" customHeight="1">
      <c r="A15" s="23">
        <v>4</v>
      </c>
      <c r="B15" s="80">
        <v>2111100235</v>
      </c>
      <c r="C15" s="25" t="s">
        <v>257</v>
      </c>
      <c r="D15" s="95">
        <v>78.94736842105263</v>
      </c>
      <c r="E15" s="96">
        <v>94.73684210526315</v>
      </c>
      <c r="F15" s="6">
        <v>90</v>
      </c>
      <c r="G15" s="15">
        <f t="shared" si="0"/>
        <v>100</v>
      </c>
      <c r="H15" s="14">
        <v>64.70588235294117</v>
      </c>
      <c r="I15" s="15">
        <f t="shared" si="0"/>
        <v>100</v>
      </c>
      <c r="J15" s="16">
        <v>100</v>
      </c>
      <c r="K15" s="16">
        <v>100</v>
      </c>
      <c r="L15" s="10">
        <v>100</v>
      </c>
    </row>
    <row r="16" spans="1:12" ht="25.5" customHeight="1">
      <c r="A16" s="23">
        <v>5</v>
      </c>
      <c r="B16" s="80">
        <v>2111100261</v>
      </c>
      <c r="C16" s="25" t="s">
        <v>258</v>
      </c>
      <c r="D16" s="95">
        <v>89.47368421052632</v>
      </c>
      <c r="E16" s="96">
        <v>100</v>
      </c>
      <c r="F16" s="6">
        <v>90</v>
      </c>
      <c r="G16" s="15">
        <f t="shared" si="0"/>
        <v>100</v>
      </c>
      <c r="H16" s="14">
        <v>82.35294117647058</v>
      </c>
      <c r="I16" s="15">
        <f t="shared" si="0"/>
        <v>100</v>
      </c>
      <c r="J16" s="16">
        <v>100</v>
      </c>
      <c r="K16" s="16">
        <v>100</v>
      </c>
      <c r="L16" s="10">
        <v>100</v>
      </c>
    </row>
    <row r="17" spans="1:12" ht="25.5" customHeight="1">
      <c r="A17" s="23">
        <v>6</v>
      </c>
      <c r="B17" s="80">
        <v>2111100398</v>
      </c>
      <c r="C17" s="25" t="s">
        <v>259</v>
      </c>
      <c r="D17" s="95">
        <v>36.84210526315789</v>
      </c>
      <c r="E17" s="96">
        <v>47.368421052631575</v>
      </c>
      <c r="F17" s="6">
        <v>80</v>
      </c>
      <c r="G17" s="15">
        <f>13/20*100</f>
        <v>65</v>
      </c>
      <c r="H17" s="14">
        <v>35.294117647058826</v>
      </c>
      <c r="I17" s="15">
        <f>13/20*100</f>
        <v>65</v>
      </c>
      <c r="J17" s="16">
        <v>71</v>
      </c>
      <c r="K17" s="16">
        <v>71</v>
      </c>
      <c r="L17" s="10">
        <v>88</v>
      </c>
    </row>
    <row r="18" spans="1:12" ht="25.5" customHeight="1">
      <c r="A18" s="23">
        <v>7</v>
      </c>
      <c r="B18" s="80">
        <v>2111100399</v>
      </c>
      <c r="C18" s="25" t="s">
        <v>260</v>
      </c>
      <c r="D18" s="95">
        <v>84.21052631578947</v>
      </c>
      <c r="E18" s="96">
        <v>84.21052631578947</v>
      </c>
      <c r="F18" s="6">
        <v>90</v>
      </c>
      <c r="G18" s="15">
        <f>(13/20)*100</f>
        <v>65</v>
      </c>
      <c r="H18" s="14">
        <v>88.23529411764706</v>
      </c>
      <c r="I18" s="15">
        <f>(13/20)*100</f>
        <v>65</v>
      </c>
      <c r="J18" s="16">
        <v>100</v>
      </c>
      <c r="K18" s="16">
        <v>100</v>
      </c>
      <c r="L18" s="10">
        <v>88</v>
      </c>
    </row>
    <row r="19" spans="1:12" ht="25.5" customHeight="1">
      <c r="A19" s="23">
        <v>8</v>
      </c>
      <c r="B19" s="80">
        <v>2111100400</v>
      </c>
      <c r="C19" s="25" t="s">
        <v>261</v>
      </c>
      <c r="D19" s="95">
        <v>84.21052631578947</v>
      </c>
      <c r="E19" s="96">
        <v>100</v>
      </c>
      <c r="F19" s="6">
        <v>90</v>
      </c>
      <c r="G19" s="15">
        <v>100</v>
      </c>
      <c r="H19" s="14">
        <v>76.47058823529412</v>
      </c>
      <c r="I19" s="15">
        <v>100</v>
      </c>
      <c r="J19" s="16">
        <v>100</v>
      </c>
      <c r="K19" s="16">
        <v>100</v>
      </c>
      <c r="L19" s="10">
        <v>88</v>
      </c>
    </row>
    <row r="20" spans="1:12" ht="25.5" customHeight="1">
      <c r="A20" s="23">
        <v>9</v>
      </c>
      <c r="B20" s="80">
        <v>2111100401</v>
      </c>
      <c r="C20" s="25" t="s">
        <v>262</v>
      </c>
      <c r="D20" s="95">
        <v>94.73684210526315</v>
      </c>
      <c r="E20" s="96">
        <v>100</v>
      </c>
      <c r="F20" s="6">
        <v>100</v>
      </c>
      <c r="G20" s="15">
        <v>100</v>
      </c>
      <c r="H20" s="14">
        <v>100</v>
      </c>
      <c r="I20" s="15">
        <v>100</v>
      </c>
      <c r="J20" s="16">
        <v>100</v>
      </c>
      <c r="K20" s="16">
        <v>100</v>
      </c>
      <c r="L20" s="10">
        <v>100</v>
      </c>
    </row>
    <row r="21" spans="1:12" ht="25.5" customHeight="1">
      <c r="A21" s="23">
        <v>10</v>
      </c>
      <c r="B21" s="80">
        <v>2111100402</v>
      </c>
      <c r="C21" s="25" t="s">
        <v>263</v>
      </c>
      <c r="D21" s="95">
        <v>89.47368421052632</v>
      </c>
      <c r="E21" s="96">
        <v>89.47368421052632</v>
      </c>
      <c r="F21" s="6">
        <v>80</v>
      </c>
      <c r="G21" s="15">
        <f>(17/20)*100</f>
        <v>85</v>
      </c>
      <c r="H21" s="14">
        <v>58.82352941176471</v>
      </c>
      <c r="I21" s="15">
        <f>(17/20)*100</f>
        <v>85</v>
      </c>
      <c r="J21" s="16">
        <v>100</v>
      </c>
      <c r="K21" s="16">
        <v>100</v>
      </c>
      <c r="L21" s="10">
        <v>88</v>
      </c>
    </row>
    <row r="22" spans="1:12" ht="25.5" customHeight="1">
      <c r="A22" s="23">
        <v>11</v>
      </c>
      <c r="B22" s="80">
        <v>2111100404</v>
      </c>
      <c r="C22" s="25" t="s">
        <v>264</v>
      </c>
      <c r="D22" s="95">
        <v>100</v>
      </c>
      <c r="E22" s="96">
        <v>89.47368421052632</v>
      </c>
      <c r="F22" s="6">
        <v>85</v>
      </c>
      <c r="G22" s="15">
        <v>100</v>
      </c>
      <c r="H22" s="14">
        <v>82.35294117647058</v>
      </c>
      <c r="I22" s="15">
        <v>100</v>
      </c>
      <c r="J22" s="16">
        <v>100</v>
      </c>
      <c r="K22" s="16">
        <v>100</v>
      </c>
      <c r="L22" s="10">
        <v>88</v>
      </c>
    </row>
    <row r="23" spans="1:12" ht="25.5" customHeight="1">
      <c r="A23" s="23">
        <v>12</v>
      </c>
      <c r="B23" s="80">
        <v>2111100406</v>
      </c>
      <c r="C23" s="25" t="s">
        <v>265</v>
      </c>
      <c r="D23" s="95">
        <v>73.68421052631578</v>
      </c>
      <c r="E23" s="96">
        <v>89.47368421052632</v>
      </c>
      <c r="F23" s="6">
        <v>90</v>
      </c>
      <c r="G23" s="15">
        <v>90</v>
      </c>
      <c r="H23" s="14">
        <v>70.58823529411765</v>
      </c>
      <c r="I23" s="15">
        <v>90</v>
      </c>
      <c r="J23" s="16">
        <v>100</v>
      </c>
      <c r="K23" s="16">
        <v>100</v>
      </c>
      <c r="L23" s="10">
        <v>100</v>
      </c>
    </row>
    <row r="24" spans="1:12" ht="25.5" customHeight="1">
      <c r="A24" s="23">
        <v>13</v>
      </c>
      <c r="B24" s="80">
        <v>2111100407</v>
      </c>
      <c r="C24" s="25" t="s">
        <v>266</v>
      </c>
      <c r="D24" s="95">
        <v>94.73684210526315</v>
      </c>
      <c r="E24" s="96">
        <v>89.47368421052632</v>
      </c>
      <c r="F24" s="6">
        <v>85</v>
      </c>
      <c r="G24" s="15">
        <v>100</v>
      </c>
      <c r="H24" s="14">
        <v>82.35294117647058</v>
      </c>
      <c r="I24" s="15">
        <v>100</v>
      </c>
      <c r="J24" s="16">
        <v>100</v>
      </c>
      <c r="K24" s="16">
        <v>100</v>
      </c>
      <c r="L24" s="10">
        <v>88</v>
      </c>
    </row>
    <row r="25" spans="1:12" ht="25.5" customHeight="1">
      <c r="A25" s="23">
        <v>14</v>
      </c>
      <c r="B25" s="80">
        <v>2111100408</v>
      </c>
      <c r="C25" s="25" t="s">
        <v>267</v>
      </c>
      <c r="D25" s="95">
        <v>84.21052631578947</v>
      </c>
      <c r="E25" s="96">
        <v>89.47368421052632</v>
      </c>
      <c r="F25" s="6">
        <v>95</v>
      </c>
      <c r="G25" s="15">
        <v>95</v>
      </c>
      <c r="H25" s="14">
        <v>82.35294117647058</v>
      </c>
      <c r="I25" s="15">
        <v>95</v>
      </c>
      <c r="J25" s="16">
        <v>100</v>
      </c>
      <c r="K25" s="16">
        <v>100</v>
      </c>
      <c r="L25" s="10">
        <v>100</v>
      </c>
    </row>
    <row r="26" spans="1:12" ht="25.5" customHeight="1">
      <c r="A26" s="23">
        <v>15</v>
      </c>
      <c r="B26" s="80">
        <v>2111100409</v>
      </c>
      <c r="C26" s="25" t="s">
        <v>268</v>
      </c>
      <c r="D26" s="95">
        <v>94.73684210526315</v>
      </c>
      <c r="E26" s="96">
        <v>94.73684210526315</v>
      </c>
      <c r="F26" s="6">
        <v>95</v>
      </c>
      <c r="G26" s="15">
        <v>95</v>
      </c>
      <c r="H26" s="14">
        <v>94.11764705882352</v>
      </c>
      <c r="I26" s="15">
        <v>95</v>
      </c>
      <c r="J26" s="16">
        <v>100</v>
      </c>
      <c r="K26" s="16">
        <v>100</v>
      </c>
      <c r="L26" s="10">
        <v>100</v>
      </c>
    </row>
    <row r="27" spans="1:12" ht="25.5" customHeight="1">
      <c r="A27" s="23">
        <v>16</v>
      </c>
      <c r="B27" s="80">
        <v>2111100410</v>
      </c>
      <c r="C27" s="25" t="s">
        <v>269</v>
      </c>
      <c r="D27" s="95">
        <v>94.73684210526315</v>
      </c>
      <c r="E27" s="96">
        <v>89.47368421052632</v>
      </c>
      <c r="F27" s="6">
        <v>90</v>
      </c>
      <c r="G27" s="15">
        <v>100</v>
      </c>
      <c r="H27" s="14">
        <v>82.35294117647058</v>
      </c>
      <c r="I27" s="15">
        <v>100</v>
      </c>
      <c r="J27" s="16">
        <v>100</v>
      </c>
      <c r="K27" s="16">
        <v>100</v>
      </c>
      <c r="L27" s="10">
        <v>100</v>
      </c>
    </row>
    <row r="28" spans="1:12" ht="25.5" customHeight="1">
      <c r="A28" s="23">
        <v>17</v>
      </c>
      <c r="B28" s="80">
        <v>2111100411</v>
      </c>
      <c r="C28" s="25" t="s">
        <v>270</v>
      </c>
      <c r="D28" s="95">
        <v>89.47368421052632</v>
      </c>
      <c r="E28" s="96">
        <v>100</v>
      </c>
      <c r="F28" s="6">
        <v>95</v>
      </c>
      <c r="G28" s="15">
        <v>100</v>
      </c>
      <c r="H28" s="14">
        <v>88.23529411764706</v>
      </c>
      <c r="I28" s="15">
        <v>100</v>
      </c>
      <c r="J28" s="16">
        <v>100</v>
      </c>
      <c r="K28" s="16">
        <v>100</v>
      </c>
      <c r="L28" s="10">
        <v>100</v>
      </c>
    </row>
    <row r="29" spans="1:12" ht="25.5" customHeight="1">
      <c r="A29" s="23">
        <v>18</v>
      </c>
      <c r="B29" s="80">
        <v>2111100412</v>
      </c>
      <c r="C29" s="25" t="s">
        <v>271</v>
      </c>
      <c r="D29" s="95">
        <v>78.94736842105263</v>
      </c>
      <c r="E29" s="96">
        <v>94.73684210526315</v>
      </c>
      <c r="F29" s="6">
        <v>100</v>
      </c>
      <c r="G29" s="15">
        <v>95</v>
      </c>
      <c r="H29" s="14">
        <v>64.70588235294117</v>
      </c>
      <c r="I29" s="15">
        <v>95</v>
      </c>
      <c r="J29" s="16">
        <v>100</v>
      </c>
      <c r="K29" s="16">
        <v>100</v>
      </c>
      <c r="L29" s="10">
        <v>100</v>
      </c>
    </row>
    <row r="30" spans="1:12" ht="25.5" customHeight="1">
      <c r="A30" s="23">
        <v>19</v>
      </c>
      <c r="B30" s="80">
        <v>2111100413</v>
      </c>
      <c r="C30" s="25" t="s">
        <v>272</v>
      </c>
      <c r="D30" s="95">
        <v>78.94736842105263</v>
      </c>
      <c r="E30" s="96">
        <v>100</v>
      </c>
      <c r="F30" s="6">
        <v>90</v>
      </c>
      <c r="G30" s="15">
        <v>90</v>
      </c>
      <c r="H30" s="14">
        <v>76.47058823529412</v>
      </c>
      <c r="I30" s="15">
        <v>90</v>
      </c>
      <c r="J30" s="16">
        <v>100</v>
      </c>
      <c r="K30" s="16">
        <v>100</v>
      </c>
      <c r="L30" s="10">
        <v>100</v>
      </c>
    </row>
    <row r="31" spans="1:12" ht="25.5" customHeight="1">
      <c r="A31" s="23">
        <v>20</v>
      </c>
      <c r="B31" s="80">
        <v>2111100414</v>
      </c>
      <c r="C31" s="25" t="s">
        <v>273</v>
      </c>
      <c r="D31" s="95">
        <v>68.42105263157895</v>
      </c>
      <c r="E31" s="96">
        <v>73.68421052631578</v>
      </c>
      <c r="F31" s="6">
        <v>80</v>
      </c>
      <c r="G31" s="15">
        <v>90</v>
      </c>
      <c r="H31" s="14">
        <v>76.47058823529412</v>
      </c>
      <c r="I31" s="15">
        <v>90</v>
      </c>
      <c r="J31" s="16">
        <v>100</v>
      </c>
      <c r="K31" s="16">
        <v>100</v>
      </c>
      <c r="L31" s="10">
        <v>88</v>
      </c>
    </row>
    <row r="32" spans="1:12" ht="25.5" customHeight="1">
      <c r="A32" s="23">
        <v>21</v>
      </c>
      <c r="B32" s="80">
        <v>2111100415</v>
      </c>
      <c r="C32" s="25" t="s">
        <v>274</v>
      </c>
      <c r="D32" s="95">
        <v>89.47368421052632</v>
      </c>
      <c r="E32" s="96">
        <v>89.47368421052632</v>
      </c>
      <c r="F32" s="6">
        <v>90</v>
      </c>
      <c r="G32" s="15">
        <v>90</v>
      </c>
      <c r="H32" s="14">
        <v>58.82352941176471</v>
      </c>
      <c r="I32" s="15">
        <v>90</v>
      </c>
      <c r="J32" s="16">
        <v>100</v>
      </c>
      <c r="K32" s="16">
        <v>100</v>
      </c>
      <c r="L32" s="16">
        <v>100</v>
      </c>
    </row>
    <row r="33" spans="1:12" ht="25.5" customHeight="1">
      <c r="A33" s="23">
        <v>22</v>
      </c>
      <c r="B33" s="80">
        <v>2111100416</v>
      </c>
      <c r="C33" s="25" t="s">
        <v>275</v>
      </c>
      <c r="D33" s="95">
        <v>78.94736842105263</v>
      </c>
      <c r="E33" s="96">
        <v>89.47368421052632</v>
      </c>
      <c r="F33" s="15">
        <v>90</v>
      </c>
      <c r="G33" s="15">
        <v>95</v>
      </c>
      <c r="H33" s="14">
        <v>70.58823529411765</v>
      </c>
      <c r="I33" s="15">
        <v>95</v>
      </c>
      <c r="J33" s="16">
        <v>71</v>
      </c>
      <c r="K33" s="16">
        <v>100</v>
      </c>
      <c r="L33" s="16">
        <v>88</v>
      </c>
    </row>
    <row r="34" spans="1:12" ht="25.5" customHeight="1">
      <c r="A34" s="23">
        <v>23</v>
      </c>
      <c r="B34" s="80">
        <v>2111100417</v>
      </c>
      <c r="C34" s="25" t="s">
        <v>276</v>
      </c>
      <c r="D34" s="95">
        <v>68.42105263157895</v>
      </c>
      <c r="E34" s="96">
        <v>84.21052631578947</v>
      </c>
      <c r="F34" s="15">
        <v>80</v>
      </c>
      <c r="G34" s="15">
        <v>90</v>
      </c>
      <c r="H34" s="95">
        <v>76.47058823529412</v>
      </c>
      <c r="I34" s="15">
        <v>90</v>
      </c>
      <c r="J34" s="16">
        <v>71</v>
      </c>
      <c r="K34" s="16">
        <v>86</v>
      </c>
      <c r="L34" s="16">
        <v>88</v>
      </c>
    </row>
    <row r="35" spans="1:12" ht="25.5" customHeight="1">
      <c r="A35" s="23">
        <v>24</v>
      </c>
      <c r="B35" s="80">
        <v>2111100418</v>
      </c>
      <c r="C35" s="25" t="s">
        <v>277</v>
      </c>
      <c r="D35" s="95">
        <v>78.94736842105263</v>
      </c>
      <c r="E35" s="96">
        <v>94.73684210526315</v>
      </c>
      <c r="F35" s="6">
        <v>80</v>
      </c>
      <c r="G35" s="15">
        <v>95</v>
      </c>
      <c r="H35" s="14">
        <v>76.47058823529412</v>
      </c>
      <c r="I35" s="15">
        <v>95</v>
      </c>
      <c r="J35" s="16">
        <v>100</v>
      </c>
      <c r="K35" s="16">
        <v>100</v>
      </c>
      <c r="L35" s="16">
        <v>100</v>
      </c>
    </row>
    <row r="36" spans="1:12" ht="25.5" customHeight="1">
      <c r="A36" s="23">
        <v>25</v>
      </c>
      <c r="B36" s="80">
        <v>2111100419</v>
      </c>
      <c r="C36" s="25" t="s">
        <v>278</v>
      </c>
      <c r="D36" s="95">
        <v>78.94736842105263</v>
      </c>
      <c r="E36" s="96">
        <v>94.73684210526315</v>
      </c>
      <c r="F36" s="6">
        <v>100</v>
      </c>
      <c r="G36" s="15">
        <v>100</v>
      </c>
      <c r="H36" s="14">
        <v>88.23529411764706</v>
      </c>
      <c r="I36" s="15">
        <v>100</v>
      </c>
      <c r="J36" s="16">
        <v>100</v>
      </c>
      <c r="K36" s="16">
        <v>100</v>
      </c>
      <c r="L36" s="16">
        <v>88</v>
      </c>
    </row>
    <row r="37" spans="1:12" ht="25.5" customHeight="1">
      <c r="A37" s="23">
        <v>26</v>
      </c>
      <c r="B37" s="80">
        <v>2111100420</v>
      </c>
      <c r="C37" s="25" t="s">
        <v>279</v>
      </c>
      <c r="D37" s="95">
        <v>94.73684210526315</v>
      </c>
      <c r="E37" s="96">
        <v>84.21052631578947</v>
      </c>
      <c r="F37" s="6">
        <v>75</v>
      </c>
      <c r="G37" s="15">
        <v>70</v>
      </c>
      <c r="H37" s="14">
        <v>64.70588235294117</v>
      </c>
      <c r="I37" s="15">
        <v>70</v>
      </c>
      <c r="J37" s="16">
        <v>100</v>
      </c>
      <c r="K37" s="16">
        <v>100</v>
      </c>
      <c r="L37" s="16">
        <v>75</v>
      </c>
    </row>
    <row r="38" spans="1:12" ht="25.5" customHeight="1">
      <c r="A38" s="23">
        <v>27</v>
      </c>
      <c r="B38" s="80">
        <v>2111100421</v>
      </c>
      <c r="C38" s="25" t="s">
        <v>280</v>
      </c>
      <c r="D38" s="95">
        <v>84.21052631578947</v>
      </c>
      <c r="E38" s="96">
        <v>94.73684210526315</v>
      </c>
      <c r="F38" s="6">
        <v>95</v>
      </c>
      <c r="G38" s="15">
        <v>100</v>
      </c>
      <c r="H38" s="14">
        <v>70.58823529411765</v>
      </c>
      <c r="I38" s="15">
        <v>100</v>
      </c>
      <c r="J38" s="16">
        <v>100</v>
      </c>
      <c r="K38" s="16">
        <v>100</v>
      </c>
      <c r="L38" s="16">
        <v>100</v>
      </c>
    </row>
    <row r="39" spans="1:12" ht="25.5" customHeight="1">
      <c r="A39" s="23">
        <v>28</v>
      </c>
      <c r="B39" s="80">
        <v>2111100422</v>
      </c>
      <c r="C39" s="25" t="s">
        <v>281</v>
      </c>
      <c r="D39" s="95">
        <v>94.73684210526315</v>
      </c>
      <c r="E39" s="96">
        <v>100</v>
      </c>
      <c r="F39" s="6">
        <v>100</v>
      </c>
      <c r="G39" s="15">
        <v>90</v>
      </c>
      <c r="H39" s="14">
        <v>88.23529411764706</v>
      </c>
      <c r="I39" s="15">
        <v>90</v>
      </c>
      <c r="J39" s="16">
        <v>100</v>
      </c>
      <c r="K39" s="16">
        <v>100</v>
      </c>
      <c r="L39" s="16">
        <v>100</v>
      </c>
    </row>
    <row r="40" spans="1:12" ht="25.5" customHeight="1">
      <c r="A40" s="23">
        <v>29</v>
      </c>
      <c r="B40" s="80">
        <v>2111100423</v>
      </c>
      <c r="C40" s="25" t="s">
        <v>282</v>
      </c>
      <c r="D40" s="95">
        <v>84.21052631578947</v>
      </c>
      <c r="E40" s="96">
        <v>100</v>
      </c>
      <c r="F40" s="6">
        <v>100</v>
      </c>
      <c r="G40" s="15">
        <v>100</v>
      </c>
      <c r="H40" s="14">
        <v>88.23529411764706</v>
      </c>
      <c r="I40" s="15">
        <v>100</v>
      </c>
      <c r="J40" s="16">
        <v>100</v>
      </c>
      <c r="K40" s="16">
        <v>100</v>
      </c>
      <c r="L40" s="16">
        <v>100</v>
      </c>
    </row>
    <row r="41" spans="1:12" ht="25.5" customHeight="1">
      <c r="A41" s="23">
        <v>30</v>
      </c>
      <c r="B41" s="80">
        <v>2111100424</v>
      </c>
      <c r="C41" s="25" t="s">
        <v>283</v>
      </c>
      <c r="D41" s="95">
        <v>100</v>
      </c>
      <c r="E41" s="96">
        <v>100</v>
      </c>
      <c r="F41" s="6">
        <v>95</v>
      </c>
      <c r="G41" s="15">
        <v>100</v>
      </c>
      <c r="H41" s="14">
        <v>94.11764705882352</v>
      </c>
      <c r="I41" s="15">
        <v>100</v>
      </c>
      <c r="J41" s="16">
        <v>100</v>
      </c>
      <c r="K41" s="16">
        <v>100</v>
      </c>
      <c r="L41" s="16">
        <v>100</v>
      </c>
    </row>
    <row r="42" spans="1:12" ht="25.5" customHeight="1">
      <c r="A42" s="23">
        <v>31</v>
      </c>
      <c r="B42" s="80">
        <v>2111100425</v>
      </c>
      <c r="C42" s="25" t="s">
        <v>284</v>
      </c>
      <c r="D42" s="95">
        <v>89.47368421052632</v>
      </c>
      <c r="E42" s="96">
        <v>94.73684210526315</v>
      </c>
      <c r="F42" s="6">
        <v>95</v>
      </c>
      <c r="G42" s="15">
        <v>95</v>
      </c>
      <c r="H42" s="14">
        <v>64.70588235294117</v>
      </c>
      <c r="I42" s="15">
        <v>95</v>
      </c>
      <c r="J42" s="16">
        <v>100</v>
      </c>
      <c r="K42" s="16">
        <v>100</v>
      </c>
      <c r="L42" s="16">
        <v>100</v>
      </c>
    </row>
    <row r="43" spans="1:12" ht="25.5" customHeight="1">
      <c r="A43" s="23">
        <v>32</v>
      </c>
      <c r="B43" s="80">
        <v>2111100426</v>
      </c>
      <c r="C43" s="25" t="s">
        <v>285</v>
      </c>
      <c r="D43" s="95">
        <v>68.42105263157895</v>
      </c>
      <c r="E43" s="96">
        <v>89.47368421052632</v>
      </c>
      <c r="F43" s="6">
        <v>85</v>
      </c>
      <c r="G43" s="15">
        <v>85</v>
      </c>
      <c r="H43" s="14">
        <v>58.82352941176471</v>
      </c>
      <c r="I43" s="15">
        <v>85</v>
      </c>
      <c r="J43" s="16">
        <v>100</v>
      </c>
      <c r="K43" s="16">
        <v>100</v>
      </c>
      <c r="L43" s="16">
        <v>88</v>
      </c>
    </row>
    <row r="44" spans="1:12" ht="25.5" customHeight="1">
      <c r="A44" s="23">
        <v>33</v>
      </c>
      <c r="B44" s="80">
        <v>2111100428</v>
      </c>
      <c r="C44" s="25" t="s">
        <v>286</v>
      </c>
      <c r="D44" s="95">
        <v>89.47368421052632</v>
      </c>
      <c r="E44" s="96">
        <v>94.73684210526315</v>
      </c>
      <c r="F44" s="6">
        <v>65</v>
      </c>
      <c r="G44" s="15">
        <v>100</v>
      </c>
      <c r="H44" s="95">
        <v>58.82352941176471</v>
      </c>
      <c r="I44" s="15">
        <v>100</v>
      </c>
      <c r="J44" s="16">
        <v>57</v>
      </c>
      <c r="K44" s="16">
        <v>100</v>
      </c>
      <c r="L44" s="16">
        <v>88</v>
      </c>
    </row>
    <row r="45" spans="1:12" ht="25.5" customHeight="1">
      <c r="A45" s="23">
        <v>34</v>
      </c>
      <c r="B45" s="80">
        <v>2111100429</v>
      </c>
      <c r="C45" s="25" t="s">
        <v>287</v>
      </c>
      <c r="D45" s="95">
        <v>89.47368421052632</v>
      </c>
      <c r="E45" s="96">
        <v>84.21052631578947</v>
      </c>
      <c r="F45" s="15">
        <v>100</v>
      </c>
      <c r="G45" s="15">
        <v>100</v>
      </c>
      <c r="H45" s="14">
        <v>76.47058823529412</v>
      </c>
      <c r="I45" s="15">
        <v>100</v>
      </c>
      <c r="J45" s="16">
        <v>57</v>
      </c>
      <c r="K45" s="16">
        <v>86</v>
      </c>
      <c r="L45" s="16">
        <v>100</v>
      </c>
    </row>
    <row r="46" spans="1:12" ht="25.5" customHeight="1">
      <c r="A46" s="23">
        <v>35</v>
      </c>
      <c r="B46" s="80">
        <v>2111100430</v>
      </c>
      <c r="C46" s="25" t="s">
        <v>288</v>
      </c>
      <c r="D46" s="95">
        <v>73.68421052631578</v>
      </c>
      <c r="E46" s="96">
        <v>78.94736842105263</v>
      </c>
      <c r="F46" s="6">
        <v>80</v>
      </c>
      <c r="G46" s="15">
        <v>95</v>
      </c>
      <c r="H46" s="14">
        <v>82.35294117647058</v>
      </c>
      <c r="I46" s="15">
        <v>95</v>
      </c>
      <c r="J46" s="16">
        <v>100</v>
      </c>
      <c r="K46" s="16">
        <v>100</v>
      </c>
      <c r="L46" s="16">
        <v>88</v>
      </c>
    </row>
    <row r="47" spans="1:12" ht="25.5" customHeight="1">
      <c r="A47" s="23">
        <v>36</v>
      </c>
      <c r="B47" s="80">
        <v>2111100431</v>
      </c>
      <c r="C47" s="25" t="s">
        <v>289</v>
      </c>
      <c r="D47" s="95">
        <v>84.21052631578947</v>
      </c>
      <c r="E47" s="96">
        <v>94.73684210526315</v>
      </c>
      <c r="F47" s="6">
        <v>95</v>
      </c>
      <c r="G47" s="15">
        <v>95</v>
      </c>
      <c r="H47" s="14">
        <v>76.47058823529412</v>
      </c>
      <c r="I47" s="15">
        <v>95</v>
      </c>
      <c r="J47" s="16">
        <v>71</v>
      </c>
      <c r="K47" s="16">
        <v>86</v>
      </c>
      <c r="L47" s="16">
        <v>100</v>
      </c>
    </row>
    <row r="48" spans="1:12" ht="25.5" customHeight="1">
      <c r="A48" s="23">
        <v>37</v>
      </c>
      <c r="B48" s="80">
        <v>2111100432</v>
      </c>
      <c r="C48" s="25" t="s">
        <v>290</v>
      </c>
      <c r="D48" s="95">
        <v>84.21052631578947</v>
      </c>
      <c r="E48" s="96">
        <v>94.73684210526315</v>
      </c>
      <c r="F48" s="6">
        <v>90</v>
      </c>
      <c r="G48" s="15">
        <v>85</v>
      </c>
      <c r="H48" s="14">
        <v>76.47058823529412</v>
      </c>
      <c r="I48" s="15">
        <v>85</v>
      </c>
      <c r="J48" s="16">
        <v>71</v>
      </c>
      <c r="K48" s="16">
        <v>100</v>
      </c>
      <c r="L48" s="16">
        <v>100</v>
      </c>
    </row>
    <row r="49" spans="1:12" ht="25.5" customHeight="1">
      <c r="A49" s="23">
        <v>38</v>
      </c>
      <c r="B49" s="80">
        <v>2111100433</v>
      </c>
      <c r="C49" s="25" t="s">
        <v>291</v>
      </c>
      <c r="D49" s="95">
        <v>68.42105263157895</v>
      </c>
      <c r="E49" s="96">
        <v>73.68421052631578</v>
      </c>
      <c r="F49" s="6">
        <v>85</v>
      </c>
      <c r="G49" s="15">
        <v>80</v>
      </c>
      <c r="H49" s="14">
        <v>64.70588235294117</v>
      </c>
      <c r="I49" s="15">
        <v>80</v>
      </c>
      <c r="J49" s="16">
        <v>57</v>
      </c>
      <c r="K49" s="16">
        <v>100</v>
      </c>
      <c r="L49" s="16">
        <v>88</v>
      </c>
    </row>
    <row r="50" spans="1:12" ht="25.5" customHeight="1">
      <c r="A50" s="23">
        <v>39</v>
      </c>
      <c r="B50" s="80">
        <v>2111100434</v>
      </c>
      <c r="C50" s="25" t="s">
        <v>292</v>
      </c>
      <c r="D50" s="95">
        <v>94.73684210526315</v>
      </c>
      <c r="E50" s="96">
        <v>78.94736842105263</v>
      </c>
      <c r="F50" s="6">
        <v>80</v>
      </c>
      <c r="G50" s="15">
        <v>95</v>
      </c>
      <c r="H50" s="14">
        <v>64.70588235294117</v>
      </c>
      <c r="I50" s="15">
        <v>95</v>
      </c>
      <c r="J50" s="16">
        <v>71</v>
      </c>
      <c r="K50" s="16">
        <v>100</v>
      </c>
      <c r="L50" s="10">
        <v>88</v>
      </c>
    </row>
    <row r="51" spans="1:12" ht="25.5" customHeight="1">
      <c r="A51" s="23">
        <v>40</v>
      </c>
      <c r="B51" s="80">
        <v>2111100436</v>
      </c>
      <c r="C51" s="25" t="s">
        <v>293</v>
      </c>
      <c r="D51" s="95">
        <v>84.21052631578947</v>
      </c>
      <c r="E51" s="96">
        <v>89.47368421052632</v>
      </c>
      <c r="F51" s="6">
        <v>75</v>
      </c>
      <c r="G51" s="15">
        <v>100</v>
      </c>
      <c r="H51" s="14">
        <v>70.58823529411765</v>
      </c>
      <c r="I51" s="15">
        <v>100</v>
      </c>
      <c r="J51" s="16">
        <v>100</v>
      </c>
      <c r="K51" s="16">
        <v>100</v>
      </c>
      <c r="L51" s="10">
        <v>88</v>
      </c>
    </row>
    <row r="52" spans="1:12" ht="25.5" customHeight="1">
      <c r="A52" s="23">
        <v>41</v>
      </c>
      <c r="B52" s="80">
        <v>2111100438</v>
      </c>
      <c r="C52" s="25" t="s">
        <v>294</v>
      </c>
      <c r="D52" s="95">
        <v>89.47368421052632</v>
      </c>
      <c r="E52" s="96">
        <v>84.21052631578947</v>
      </c>
      <c r="F52" s="6">
        <v>80</v>
      </c>
      <c r="G52" s="15">
        <v>100</v>
      </c>
      <c r="H52" s="14">
        <v>82.35294117647058</v>
      </c>
      <c r="I52" s="15">
        <v>100</v>
      </c>
      <c r="J52" s="16">
        <v>100</v>
      </c>
      <c r="K52" s="16">
        <v>86</v>
      </c>
      <c r="L52" s="10">
        <v>88</v>
      </c>
    </row>
    <row r="53" spans="1:12" ht="25.5" customHeight="1">
      <c r="A53" s="23">
        <v>42</v>
      </c>
      <c r="B53" s="80">
        <v>2111100439</v>
      </c>
      <c r="C53" s="25" t="s">
        <v>295</v>
      </c>
      <c r="D53" s="95">
        <v>84.21052631578947</v>
      </c>
      <c r="E53" s="96">
        <v>89.47368421052632</v>
      </c>
      <c r="F53" s="6">
        <v>95</v>
      </c>
      <c r="G53" s="15">
        <v>90</v>
      </c>
      <c r="H53" s="14">
        <v>82.35294117647058</v>
      </c>
      <c r="I53" s="15">
        <v>90</v>
      </c>
      <c r="J53" s="16">
        <v>100</v>
      </c>
      <c r="K53" s="16">
        <v>86</v>
      </c>
      <c r="L53" s="10">
        <v>100</v>
      </c>
    </row>
    <row r="54" spans="1:12" ht="25.5" customHeight="1">
      <c r="A54" s="23">
        <v>43</v>
      </c>
      <c r="B54" s="80">
        <v>2111100440</v>
      </c>
      <c r="C54" s="25" t="s">
        <v>296</v>
      </c>
      <c r="D54" s="95">
        <v>78.94736842105263</v>
      </c>
      <c r="E54" s="96">
        <v>73.68421052631578</v>
      </c>
      <c r="F54" s="6">
        <v>70</v>
      </c>
      <c r="G54" s="15">
        <v>90</v>
      </c>
      <c r="H54" s="14">
        <v>58.82352941176471</v>
      </c>
      <c r="I54" s="15">
        <v>90</v>
      </c>
      <c r="J54" s="16">
        <v>100</v>
      </c>
      <c r="K54" s="16">
        <v>86</v>
      </c>
      <c r="L54" s="10">
        <v>75</v>
      </c>
    </row>
    <row r="55" spans="1:12" ht="25.5" customHeight="1">
      <c r="A55" s="23">
        <v>44</v>
      </c>
      <c r="B55" s="80">
        <v>2111100441</v>
      </c>
      <c r="C55" s="25" t="s">
        <v>297</v>
      </c>
      <c r="D55" s="95">
        <v>94.73684210526315</v>
      </c>
      <c r="E55" s="96">
        <v>89.47368421052632</v>
      </c>
      <c r="F55" s="6">
        <v>95</v>
      </c>
      <c r="G55" s="15">
        <v>95</v>
      </c>
      <c r="H55" s="14">
        <v>76.47058823529412</v>
      </c>
      <c r="I55" s="15">
        <v>95</v>
      </c>
      <c r="J55" s="16">
        <v>100</v>
      </c>
      <c r="K55" s="16">
        <v>86</v>
      </c>
      <c r="L55" s="10">
        <v>100</v>
      </c>
    </row>
    <row r="56" spans="1:12" ht="25.5" customHeight="1">
      <c r="A56" s="23">
        <v>45</v>
      </c>
      <c r="B56" s="80">
        <v>2111100442</v>
      </c>
      <c r="C56" s="25" t="s">
        <v>298</v>
      </c>
      <c r="D56" s="95">
        <v>89.47368421052632</v>
      </c>
      <c r="E56" s="96">
        <v>100</v>
      </c>
      <c r="F56" s="6">
        <v>95</v>
      </c>
      <c r="G56" s="15">
        <v>95</v>
      </c>
      <c r="H56" s="14">
        <v>88.23529411764706</v>
      </c>
      <c r="I56" s="15">
        <v>95</v>
      </c>
      <c r="J56" s="16">
        <v>100</v>
      </c>
      <c r="K56" s="16">
        <v>100</v>
      </c>
      <c r="L56" s="10">
        <v>100</v>
      </c>
    </row>
    <row r="57" spans="1:12" ht="25.5" customHeight="1">
      <c r="A57" s="23">
        <v>46</v>
      </c>
      <c r="B57" s="80">
        <v>2111100443</v>
      </c>
      <c r="C57" s="25" t="s">
        <v>299</v>
      </c>
      <c r="D57" s="95">
        <v>89.47368421052632</v>
      </c>
      <c r="E57" s="96">
        <v>94.73684210526315</v>
      </c>
      <c r="F57" s="6">
        <v>75</v>
      </c>
      <c r="G57" s="15">
        <v>90</v>
      </c>
      <c r="H57" s="14">
        <v>58.82352941176471</v>
      </c>
      <c r="I57" s="15">
        <v>90</v>
      </c>
      <c r="J57" s="16">
        <v>100</v>
      </c>
      <c r="K57" s="16">
        <v>100</v>
      </c>
      <c r="L57" s="16">
        <v>75</v>
      </c>
    </row>
    <row r="58" spans="1:12" ht="25.5" customHeight="1">
      <c r="A58" s="23">
        <v>47</v>
      </c>
      <c r="B58" s="80">
        <v>2111100444</v>
      </c>
      <c r="C58" s="25" t="s">
        <v>300</v>
      </c>
      <c r="D58" s="95">
        <v>63.1578947368421</v>
      </c>
      <c r="E58" s="96">
        <v>100</v>
      </c>
      <c r="F58" s="6">
        <v>85</v>
      </c>
      <c r="G58" s="15">
        <v>85</v>
      </c>
      <c r="H58" s="14">
        <v>58.82352941176471</v>
      </c>
      <c r="I58" s="15">
        <v>85</v>
      </c>
      <c r="J58" s="16">
        <v>100</v>
      </c>
      <c r="K58" s="16">
        <v>100</v>
      </c>
      <c r="L58" s="16">
        <v>88</v>
      </c>
    </row>
    <row r="59" spans="1:12" ht="25.5" customHeight="1">
      <c r="A59" s="23">
        <v>48</v>
      </c>
      <c r="B59" s="80">
        <v>2111100445</v>
      </c>
      <c r="C59" s="25" t="s">
        <v>301</v>
      </c>
      <c r="D59" s="95">
        <v>73.68421052631578</v>
      </c>
      <c r="E59" s="96">
        <v>94.73684210526315</v>
      </c>
      <c r="F59" s="6">
        <v>70</v>
      </c>
      <c r="G59" s="15">
        <v>85</v>
      </c>
      <c r="H59" s="14">
        <v>58.82352941176471</v>
      </c>
      <c r="I59" s="15">
        <v>85</v>
      </c>
      <c r="J59" s="16">
        <v>57</v>
      </c>
      <c r="K59" s="16">
        <v>86</v>
      </c>
      <c r="L59" s="16">
        <v>88</v>
      </c>
    </row>
    <row r="60" spans="1:12" ht="25.5" customHeight="1">
      <c r="A60" s="23">
        <v>49</v>
      </c>
      <c r="B60" s="80">
        <v>2111100446</v>
      </c>
      <c r="C60" s="25" t="s">
        <v>302</v>
      </c>
      <c r="D60" s="95">
        <v>94.73684210526315</v>
      </c>
      <c r="E60" s="96">
        <v>89.47368421052632</v>
      </c>
      <c r="F60" s="6">
        <v>90</v>
      </c>
      <c r="G60" s="15">
        <v>95</v>
      </c>
      <c r="H60" s="14">
        <v>88.23529411764706</v>
      </c>
      <c r="I60" s="15">
        <v>95</v>
      </c>
      <c r="J60" s="16">
        <v>100</v>
      </c>
      <c r="K60" s="16">
        <v>86</v>
      </c>
      <c r="L60" s="16">
        <v>100</v>
      </c>
    </row>
    <row r="61" spans="1:12" ht="25.5" customHeight="1">
      <c r="A61" s="23">
        <v>50</v>
      </c>
      <c r="B61" s="80">
        <v>2111100447</v>
      </c>
      <c r="C61" s="25" t="s">
        <v>303</v>
      </c>
      <c r="D61" s="95">
        <v>78.94736842105263</v>
      </c>
      <c r="E61" s="96">
        <v>78.94736842105263</v>
      </c>
      <c r="F61" s="6">
        <v>65</v>
      </c>
      <c r="G61" s="15">
        <v>90</v>
      </c>
      <c r="H61" s="14">
        <v>52.94117647058824</v>
      </c>
      <c r="I61" s="15">
        <v>90</v>
      </c>
      <c r="J61" s="16">
        <v>100</v>
      </c>
      <c r="K61" s="16">
        <v>100</v>
      </c>
      <c r="L61" s="16">
        <v>75</v>
      </c>
    </row>
    <row r="62" spans="1:12" ht="25.5" customHeight="1">
      <c r="A62" s="23">
        <v>51</v>
      </c>
      <c r="B62" s="80">
        <v>2111100448</v>
      </c>
      <c r="C62" s="25" t="s">
        <v>304</v>
      </c>
      <c r="D62" s="95">
        <v>89.47368421052632</v>
      </c>
      <c r="E62" s="96">
        <v>89.47368421052632</v>
      </c>
      <c r="F62" s="6">
        <v>70</v>
      </c>
      <c r="G62" s="15">
        <v>90</v>
      </c>
      <c r="H62" s="14">
        <v>70.58823529411765</v>
      </c>
      <c r="I62" s="15">
        <v>90</v>
      </c>
      <c r="J62" s="16">
        <v>71</v>
      </c>
      <c r="K62" s="16">
        <v>86</v>
      </c>
      <c r="L62" s="16">
        <v>88</v>
      </c>
    </row>
    <row r="63" spans="1:12" ht="25.5" customHeight="1">
      <c r="A63" s="23">
        <v>52</v>
      </c>
      <c r="B63" s="80">
        <v>2111100449</v>
      </c>
      <c r="C63" s="25" t="s">
        <v>305</v>
      </c>
      <c r="D63" s="95">
        <v>84.21052631578947</v>
      </c>
      <c r="E63" s="96">
        <v>94.73684210526315</v>
      </c>
      <c r="F63" s="6">
        <v>85</v>
      </c>
      <c r="G63" s="15">
        <v>100</v>
      </c>
      <c r="H63" s="14">
        <v>88.23529411764706</v>
      </c>
      <c r="I63" s="15">
        <v>100</v>
      </c>
      <c r="J63" s="16">
        <v>100</v>
      </c>
      <c r="K63" s="16">
        <v>100</v>
      </c>
      <c r="L63" s="16">
        <v>88</v>
      </c>
    </row>
    <row r="64" spans="1:12" ht="25.5" customHeight="1">
      <c r="A64" s="23">
        <v>53</v>
      </c>
      <c r="B64" s="80">
        <v>2111100450</v>
      </c>
      <c r="C64" s="25" t="s">
        <v>306</v>
      </c>
      <c r="D64" s="95">
        <v>89.47368421052632</v>
      </c>
      <c r="E64" s="96">
        <v>94.73684210526315</v>
      </c>
      <c r="F64" s="6">
        <v>90</v>
      </c>
      <c r="G64" s="15">
        <v>100</v>
      </c>
      <c r="H64" s="14">
        <v>82.35294117647058</v>
      </c>
      <c r="I64" s="15">
        <v>100</v>
      </c>
      <c r="J64" s="16">
        <v>100</v>
      </c>
      <c r="K64" s="16">
        <v>100</v>
      </c>
      <c r="L64" s="16">
        <v>100</v>
      </c>
    </row>
    <row r="65" spans="1:12" ht="25.5" customHeight="1">
      <c r="A65" s="23">
        <v>54</v>
      </c>
      <c r="B65" s="80">
        <v>2111100451</v>
      </c>
      <c r="C65" s="25" t="s">
        <v>307</v>
      </c>
      <c r="D65" s="95">
        <v>89.47368421052632</v>
      </c>
      <c r="E65" s="96">
        <v>89.47368421052632</v>
      </c>
      <c r="F65" s="15">
        <v>85</v>
      </c>
      <c r="G65" s="15">
        <v>90</v>
      </c>
      <c r="H65" s="14">
        <v>76.47058823529412</v>
      </c>
      <c r="I65" s="15">
        <v>90</v>
      </c>
      <c r="J65" s="16">
        <v>0</v>
      </c>
      <c r="K65" s="16">
        <v>100</v>
      </c>
      <c r="L65" s="16">
        <v>88</v>
      </c>
    </row>
    <row r="66" spans="1:12" ht="25.5" customHeight="1">
      <c r="A66" s="23">
        <v>55</v>
      </c>
      <c r="B66" s="80">
        <v>2111100452</v>
      </c>
      <c r="C66" s="25" t="s">
        <v>308</v>
      </c>
      <c r="D66" s="95">
        <v>73.68421052631578</v>
      </c>
      <c r="E66" s="96">
        <v>84.21052631578947</v>
      </c>
      <c r="F66" s="15">
        <v>90</v>
      </c>
      <c r="G66" s="15">
        <v>100</v>
      </c>
      <c r="H66" s="14">
        <v>76.47058823529412</v>
      </c>
      <c r="I66" s="15">
        <v>100</v>
      </c>
      <c r="J66" s="16">
        <v>71</v>
      </c>
      <c r="K66" s="16">
        <v>100</v>
      </c>
      <c r="L66" s="16">
        <v>100</v>
      </c>
    </row>
    <row r="67" spans="1:12" ht="25.5" customHeight="1">
      <c r="A67" s="23">
        <v>56</v>
      </c>
      <c r="B67" s="80">
        <v>2111100453</v>
      </c>
      <c r="C67" s="25" t="s">
        <v>309</v>
      </c>
      <c r="D67" s="95">
        <v>73.68421052631578</v>
      </c>
      <c r="E67" s="96">
        <v>78.94736842105263</v>
      </c>
      <c r="F67" s="15">
        <v>65</v>
      </c>
      <c r="G67" s="15">
        <v>85</v>
      </c>
      <c r="H67" s="14">
        <v>70.58823529411765</v>
      </c>
      <c r="I67" s="15">
        <v>85</v>
      </c>
      <c r="J67" s="16">
        <v>100</v>
      </c>
      <c r="K67" s="16">
        <v>100</v>
      </c>
      <c r="L67" s="10">
        <v>75</v>
      </c>
    </row>
    <row r="68" spans="1:12" ht="25.5" customHeight="1">
      <c r="A68" s="23">
        <v>57</v>
      </c>
      <c r="B68" s="80">
        <v>2111100454</v>
      </c>
      <c r="C68" s="25" t="s">
        <v>310</v>
      </c>
      <c r="D68" s="95">
        <v>94.73684210526315</v>
      </c>
      <c r="E68" s="96">
        <v>100</v>
      </c>
      <c r="F68" s="15">
        <v>95</v>
      </c>
      <c r="G68" s="15">
        <v>90</v>
      </c>
      <c r="H68" s="14">
        <v>100</v>
      </c>
      <c r="I68" s="15">
        <v>90</v>
      </c>
      <c r="J68" s="16">
        <v>100</v>
      </c>
      <c r="K68" s="16">
        <v>100</v>
      </c>
      <c r="L68" s="10">
        <v>100</v>
      </c>
    </row>
    <row r="69" spans="1:12" ht="25.5" customHeight="1">
      <c r="A69" s="23">
        <v>58</v>
      </c>
      <c r="B69" s="80">
        <v>2111100455</v>
      </c>
      <c r="C69" s="25" t="s">
        <v>311</v>
      </c>
      <c r="D69" s="95">
        <v>89.47368421052632</v>
      </c>
      <c r="E69" s="96">
        <v>89.47368421052632</v>
      </c>
      <c r="F69" s="6">
        <v>75</v>
      </c>
      <c r="G69" s="15">
        <v>70</v>
      </c>
      <c r="H69" s="14">
        <v>64.70588235294117</v>
      </c>
      <c r="I69" s="15">
        <v>70</v>
      </c>
      <c r="J69" s="16">
        <v>71</v>
      </c>
      <c r="K69" s="16">
        <v>100</v>
      </c>
      <c r="L69" s="10">
        <v>75</v>
      </c>
    </row>
    <row r="70" spans="1:12" ht="25.5" customHeight="1">
      <c r="A70" s="23">
        <v>59</v>
      </c>
      <c r="B70" s="80">
        <v>2111100456</v>
      </c>
      <c r="C70" s="25" t="s">
        <v>312</v>
      </c>
      <c r="D70" s="95">
        <v>100</v>
      </c>
      <c r="E70" s="96">
        <v>94.73684210526315</v>
      </c>
      <c r="F70" s="6">
        <v>90</v>
      </c>
      <c r="G70" s="15">
        <v>90</v>
      </c>
      <c r="H70" s="14">
        <v>94.11764705882352</v>
      </c>
      <c r="I70" s="15">
        <v>90</v>
      </c>
      <c r="J70" s="16">
        <v>100</v>
      </c>
      <c r="K70" s="16">
        <v>100</v>
      </c>
      <c r="L70" s="10">
        <v>100</v>
      </c>
    </row>
    <row r="71" spans="1:12" ht="25.5" customHeight="1">
      <c r="A71" s="23">
        <v>60</v>
      </c>
      <c r="B71" s="80">
        <v>2111100457</v>
      </c>
      <c r="C71" s="25" t="s">
        <v>313</v>
      </c>
      <c r="D71" s="95">
        <v>78.94736842105263</v>
      </c>
      <c r="E71" s="96">
        <v>84.21052631578947</v>
      </c>
      <c r="F71" s="6">
        <v>70</v>
      </c>
      <c r="G71" s="15">
        <v>95</v>
      </c>
      <c r="H71" s="14">
        <v>41.17647058823529</v>
      </c>
      <c r="I71" s="15">
        <v>95</v>
      </c>
      <c r="J71" s="16">
        <v>57</v>
      </c>
      <c r="K71" s="16">
        <v>86</v>
      </c>
      <c r="L71" s="10">
        <v>75</v>
      </c>
    </row>
    <row r="72" spans="1:12" ht="25.5" customHeight="1">
      <c r="A72" s="23">
        <v>61</v>
      </c>
      <c r="B72" s="80">
        <v>2111100458</v>
      </c>
      <c r="C72" s="25" t="s">
        <v>314</v>
      </c>
      <c r="D72" s="95">
        <v>0</v>
      </c>
      <c r="E72" s="96">
        <v>42.10526315789473</v>
      </c>
      <c r="F72" s="6">
        <v>70</v>
      </c>
      <c r="G72" s="15">
        <v>70</v>
      </c>
      <c r="H72" s="14">
        <v>17.647058823529413</v>
      </c>
      <c r="I72" s="15">
        <v>70</v>
      </c>
      <c r="J72" s="16">
        <v>0</v>
      </c>
      <c r="K72" s="16">
        <v>71</v>
      </c>
      <c r="L72" s="10">
        <v>75</v>
      </c>
    </row>
    <row r="73" spans="1:12" ht="25.5" customHeight="1">
      <c r="A73" s="23">
        <v>62</v>
      </c>
      <c r="B73" s="80">
        <v>2111100459</v>
      </c>
      <c r="C73" s="25" t="s">
        <v>315</v>
      </c>
      <c r="D73" s="95">
        <v>78.94736842105263</v>
      </c>
      <c r="E73" s="96">
        <v>94.73684210526315</v>
      </c>
      <c r="F73" s="6">
        <v>75</v>
      </c>
      <c r="G73" s="15">
        <v>85</v>
      </c>
      <c r="H73" s="14">
        <v>47.05882352941176</v>
      </c>
      <c r="I73" s="15">
        <v>85</v>
      </c>
      <c r="J73" s="16">
        <v>100</v>
      </c>
      <c r="K73" s="16">
        <v>100</v>
      </c>
      <c r="L73" s="10">
        <v>75</v>
      </c>
    </row>
    <row r="74" spans="1:12" ht="25.5" customHeight="1">
      <c r="A74" s="23">
        <v>63</v>
      </c>
      <c r="B74" s="80">
        <v>2111100460</v>
      </c>
      <c r="C74" s="25" t="s">
        <v>316</v>
      </c>
      <c r="D74" s="95">
        <v>78.94736842105263</v>
      </c>
      <c r="E74" s="96">
        <v>94.73684210526315</v>
      </c>
      <c r="F74" s="6">
        <v>80</v>
      </c>
      <c r="G74" s="15">
        <v>90</v>
      </c>
      <c r="H74" s="14">
        <v>70.58823529411765</v>
      </c>
      <c r="I74" s="15">
        <v>90</v>
      </c>
      <c r="J74" s="16">
        <v>100</v>
      </c>
      <c r="K74" s="16">
        <v>100</v>
      </c>
      <c r="L74" s="10">
        <v>88</v>
      </c>
    </row>
    <row r="75" spans="1:12" ht="25.5" customHeight="1">
      <c r="A75" s="23">
        <v>64</v>
      </c>
      <c r="B75" s="80">
        <v>2111100518</v>
      </c>
      <c r="C75" s="25" t="s">
        <v>317</v>
      </c>
      <c r="D75" s="95">
        <v>89.47368421052632</v>
      </c>
      <c r="E75" s="96">
        <v>100</v>
      </c>
      <c r="F75" s="6">
        <v>85</v>
      </c>
      <c r="G75" s="15">
        <v>95</v>
      </c>
      <c r="H75" s="14">
        <v>76.47058823529412</v>
      </c>
      <c r="I75" s="15">
        <v>95</v>
      </c>
      <c r="J75" s="16">
        <v>67</v>
      </c>
      <c r="K75" s="16">
        <v>86</v>
      </c>
      <c r="L75" s="10">
        <v>88</v>
      </c>
    </row>
    <row r="76" spans="1:12" ht="25.5" customHeight="1">
      <c r="A76" s="23">
        <v>65</v>
      </c>
      <c r="B76" s="80">
        <v>2212100023</v>
      </c>
      <c r="C76" s="25" t="s">
        <v>119</v>
      </c>
      <c r="D76" s="95">
        <v>100</v>
      </c>
      <c r="E76" s="96">
        <v>94.73684210526315</v>
      </c>
      <c r="F76" s="6">
        <v>90</v>
      </c>
      <c r="G76" s="15">
        <v>100</v>
      </c>
      <c r="H76" s="14">
        <v>82.35294117647058</v>
      </c>
      <c r="I76" s="15">
        <v>100</v>
      </c>
      <c r="J76" s="16">
        <v>100</v>
      </c>
      <c r="K76" s="16">
        <v>100</v>
      </c>
      <c r="L76" s="10">
        <v>100</v>
      </c>
    </row>
    <row r="77" spans="1:12" ht="25.5" customHeight="1">
      <c r="A77" s="23">
        <v>66</v>
      </c>
      <c r="B77" s="80">
        <v>2212100024</v>
      </c>
      <c r="C77" s="25" t="s">
        <v>318</v>
      </c>
      <c r="D77" s="95">
        <v>84.21052631578947</v>
      </c>
      <c r="E77" s="96">
        <v>94.73684210526315</v>
      </c>
      <c r="F77" s="6">
        <v>90</v>
      </c>
      <c r="G77" s="15">
        <v>85</v>
      </c>
      <c r="H77" s="14">
        <v>88.23529411764706</v>
      </c>
      <c r="I77" s="15">
        <v>85</v>
      </c>
      <c r="J77" s="16">
        <v>100</v>
      </c>
      <c r="K77" s="16">
        <v>100</v>
      </c>
      <c r="L77" s="10">
        <v>100</v>
      </c>
    </row>
    <row r="78" spans="1:12" ht="25.5" customHeight="1">
      <c r="A78" s="23">
        <v>67</v>
      </c>
      <c r="B78" s="80">
        <v>2212100025</v>
      </c>
      <c r="C78" s="25" t="s">
        <v>319</v>
      </c>
      <c r="D78" s="95">
        <v>94.73684210526315</v>
      </c>
      <c r="E78" s="96">
        <v>100</v>
      </c>
      <c r="F78" s="6">
        <v>95</v>
      </c>
      <c r="G78" s="15">
        <v>90</v>
      </c>
      <c r="H78" s="14">
        <v>94.11764705882352</v>
      </c>
      <c r="I78" s="15">
        <v>90</v>
      </c>
      <c r="J78" s="16">
        <v>100</v>
      </c>
      <c r="K78" s="16">
        <v>100</v>
      </c>
      <c r="L78" s="10">
        <v>88</v>
      </c>
    </row>
    <row r="79" spans="1:12" ht="25.5" customHeight="1">
      <c r="A79" s="23">
        <v>68</v>
      </c>
      <c r="B79" s="80">
        <v>2212100026</v>
      </c>
      <c r="C79" s="25" t="s">
        <v>320</v>
      </c>
      <c r="D79" s="95">
        <v>94.73684210526315</v>
      </c>
      <c r="E79" s="96">
        <v>78.94736842105263</v>
      </c>
      <c r="F79" s="6">
        <v>80</v>
      </c>
      <c r="G79" s="15">
        <v>75</v>
      </c>
      <c r="H79" s="14">
        <v>35.294117647058826</v>
      </c>
      <c r="I79" s="15">
        <v>75</v>
      </c>
      <c r="J79" s="16">
        <v>100</v>
      </c>
      <c r="K79" s="16">
        <v>86</v>
      </c>
      <c r="L79" s="10">
        <v>88</v>
      </c>
    </row>
    <row r="80" spans="1:12" ht="25.5" customHeight="1">
      <c r="A80" s="23">
        <v>69</v>
      </c>
      <c r="B80" s="80">
        <v>2212100027</v>
      </c>
      <c r="C80" s="25" t="s">
        <v>321</v>
      </c>
      <c r="D80" s="95">
        <v>73.68421052631578</v>
      </c>
      <c r="E80" s="96">
        <v>94.73684210526315</v>
      </c>
      <c r="F80" s="6">
        <v>85</v>
      </c>
      <c r="G80" s="47">
        <v>90</v>
      </c>
      <c r="H80" s="14">
        <v>82.35294117647058</v>
      </c>
      <c r="I80" s="47">
        <v>90</v>
      </c>
      <c r="J80" s="47">
        <v>100</v>
      </c>
      <c r="K80" s="47">
        <v>100</v>
      </c>
      <c r="L80" s="10">
        <v>88</v>
      </c>
    </row>
    <row r="81" spans="1:12" ht="25.5" customHeight="1">
      <c r="A81" s="23">
        <v>70</v>
      </c>
      <c r="B81" s="80">
        <v>2212100028</v>
      </c>
      <c r="C81" s="25" t="s">
        <v>322</v>
      </c>
      <c r="D81" s="95">
        <v>89.47368421052632</v>
      </c>
      <c r="E81" s="96">
        <v>100</v>
      </c>
      <c r="F81" s="6">
        <v>85</v>
      </c>
      <c r="G81" s="47">
        <v>90</v>
      </c>
      <c r="H81" s="14">
        <v>76.47058823529412</v>
      </c>
      <c r="I81" s="47">
        <v>90</v>
      </c>
      <c r="J81" s="47">
        <v>100</v>
      </c>
      <c r="K81" s="47">
        <v>100</v>
      </c>
      <c r="L81" s="10">
        <v>100</v>
      </c>
    </row>
    <row r="82" spans="1:12" ht="25.5" customHeight="1">
      <c r="A82" s="23">
        <v>71</v>
      </c>
      <c r="B82" s="80">
        <v>2212100029</v>
      </c>
      <c r="C82" s="25" t="s">
        <v>323</v>
      </c>
      <c r="D82" s="95">
        <v>68.42105263157895</v>
      </c>
      <c r="E82" s="96">
        <v>73.68421052631578</v>
      </c>
      <c r="F82" s="6">
        <v>80</v>
      </c>
      <c r="G82" s="47">
        <v>75</v>
      </c>
      <c r="H82" s="14">
        <v>41.17647058823529</v>
      </c>
      <c r="I82" s="47">
        <v>75</v>
      </c>
      <c r="J82" s="47">
        <v>100</v>
      </c>
      <c r="K82" s="47">
        <v>100</v>
      </c>
      <c r="L82" s="10">
        <v>88</v>
      </c>
    </row>
    <row r="83" spans="1:12" ht="25.5" customHeight="1">
      <c r="A83" s="23">
        <v>72</v>
      </c>
      <c r="B83" s="80">
        <v>2212100030</v>
      </c>
      <c r="C83" s="25" t="s">
        <v>324</v>
      </c>
      <c r="D83" s="97">
        <v>31.57894736842105</v>
      </c>
      <c r="E83" s="98">
        <v>73.68421052631578</v>
      </c>
      <c r="F83" s="6">
        <v>65</v>
      </c>
      <c r="G83" s="47">
        <v>70</v>
      </c>
      <c r="H83" s="14">
        <v>47.05882352941176</v>
      </c>
      <c r="I83" s="47">
        <v>70</v>
      </c>
      <c r="J83" s="47">
        <v>100</v>
      </c>
      <c r="K83" s="99">
        <v>100</v>
      </c>
      <c r="L83" s="10">
        <v>75</v>
      </c>
    </row>
    <row r="84" spans="1:12" ht="25.5" customHeight="1">
      <c r="A84" s="23">
        <v>73</v>
      </c>
      <c r="B84" s="100">
        <v>2212100031</v>
      </c>
      <c r="C84" s="25" t="s">
        <v>325</v>
      </c>
      <c r="D84" s="95">
        <v>94.73684210526315</v>
      </c>
      <c r="E84" s="95">
        <v>68.42105263157895</v>
      </c>
      <c r="F84" s="6">
        <v>60</v>
      </c>
      <c r="G84" s="47">
        <v>65</v>
      </c>
      <c r="H84" s="14">
        <v>47.05882352941176</v>
      </c>
      <c r="I84" s="47">
        <v>65</v>
      </c>
      <c r="J84" s="47">
        <v>100</v>
      </c>
      <c r="K84" s="47">
        <v>100</v>
      </c>
      <c r="L84" s="10">
        <v>75</v>
      </c>
    </row>
  </sheetData>
  <sheetProtection/>
  <mergeCells count="4">
    <mergeCell ref="A7:A8"/>
    <mergeCell ref="B7:B8"/>
    <mergeCell ref="C7:C8"/>
    <mergeCell ref="D11:L11"/>
  </mergeCells>
  <conditionalFormatting sqref="D12:G84 I12:L84">
    <cfRule type="cellIs" priority="2" dxfId="11" operator="lessThan">
      <formula>75</formula>
    </cfRule>
  </conditionalFormatting>
  <conditionalFormatting sqref="H12:H84">
    <cfRule type="cellIs" priority="1" dxfId="11" operator="lessThan">
      <formula>75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56"/>
  <sheetViews>
    <sheetView zoomScalePageLayoutView="0" workbookViewId="0" topLeftCell="A1">
      <selection activeCell="G22" sqref="G22"/>
    </sheetView>
  </sheetViews>
  <sheetFormatPr defaultColWidth="12.57421875" defaultRowHeight="15"/>
  <cols>
    <col min="1" max="1" width="6.00390625" style="0" customWidth="1"/>
    <col min="2" max="2" width="10.57421875" style="0" customWidth="1"/>
    <col min="3" max="3" width="19.57421875" style="0" customWidth="1"/>
    <col min="4" max="9" width="12.57421875" style="0" customWidth="1"/>
    <col min="10" max="10" width="14.8515625" style="0" customWidth="1"/>
    <col min="11" max="11" width="14.7109375" style="0" customWidth="1"/>
    <col min="12" max="12" width="16.00390625" style="0" customWidth="1"/>
  </cols>
  <sheetData>
    <row r="1" spans="1:12" ht="15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15">
      <c r="A2" s="165"/>
      <c r="B2" s="165"/>
      <c r="C2" s="166" t="s">
        <v>666</v>
      </c>
      <c r="D2" s="166" t="s">
        <v>1</v>
      </c>
      <c r="E2" s="166"/>
      <c r="F2" s="346" t="s">
        <v>2</v>
      </c>
      <c r="G2" s="347"/>
      <c r="H2" s="165"/>
      <c r="I2" s="346" t="s">
        <v>3</v>
      </c>
      <c r="J2" s="347"/>
      <c r="K2" s="165"/>
      <c r="L2" s="165"/>
    </row>
    <row r="3" spans="1:12" ht="15">
      <c r="A3" s="165"/>
      <c r="B3" s="166"/>
      <c r="C3" s="166"/>
      <c r="D3" s="166"/>
      <c r="E3" s="166"/>
      <c r="F3" s="165"/>
      <c r="G3" s="166"/>
      <c r="H3" s="165"/>
      <c r="I3" s="165"/>
      <c r="J3" s="165"/>
      <c r="K3" s="165"/>
      <c r="L3" s="165"/>
    </row>
    <row r="4" spans="1:12" ht="15">
      <c r="A4" s="165"/>
      <c r="B4" s="166"/>
      <c r="C4" s="166" t="s">
        <v>4</v>
      </c>
      <c r="D4" s="165"/>
      <c r="E4" s="165"/>
      <c r="F4" s="165"/>
      <c r="G4" s="165"/>
      <c r="H4" s="165"/>
      <c r="I4" s="165"/>
      <c r="J4" s="165"/>
      <c r="K4" s="165"/>
      <c r="L4" s="165"/>
    </row>
    <row r="5" spans="1:12" ht="15">
      <c r="A5" s="165"/>
      <c r="B5" s="165"/>
      <c r="C5" s="346" t="s">
        <v>169</v>
      </c>
      <c r="D5" s="347"/>
      <c r="E5" s="166"/>
      <c r="F5" s="165"/>
      <c r="G5" s="166"/>
      <c r="H5" s="165"/>
      <c r="I5" s="165"/>
      <c r="J5" s="165"/>
      <c r="K5" s="165"/>
      <c r="L5" s="165"/>
    </row>
    <row r="6" spans="1:12" ht="15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</row>
    <row r="7" spans="1:12" ht="15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</row>
    <row r="8" spans="1:12" ht="15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</row>
    <row r="9" spans="1:12" ht="15">
      <c r="A9" s="348" t="s">
        <v>667</v>
      </c>
      <c r="B9" s="348" t="s">
        <v>668</v>
      </c>
      <c r="C9" s="350" t="s">
        <v>669</v>
      </c>
      <c r="D9" s="167" t="s">
        <v>670</v>
      </c>
      <c r="E9" s="167" t="s">
        <v>671</v>
      </c>
      <c r="F9" s="167" t="s">
        <v>672</v>
      </c>
      <c r="G9" s="167" t="s">
        <v>673</v>
      </c>
      <c r="H9" s="167" t="s">
        <v>674</v>
      </c>
      <c r="I9" s="167" t="s">
        <v>675</v>
      </c>
      <c r="J9" s="167" t="s">
        <v>676</v>
      </c>
      <c r="K9" s="167" t="s">
        <v>677</v>
      </c>
      <c r="L9" s="167" t="s">
        <v>678</v>
      </c>
    </row>
    <row r="10" spans="1:12" ht="15">
      <c r="A10" s="349"/>
      <c r="B10" s="349"/>
      <c r="C10" s="349"/>
      <c r="D10" s="168" t="s">
        <v>679</v>
      </c>
      <c r="E10" s="168" t="s">
        <v>680</v>
      </c>
      <c r="F10" s="168" t="s">
        <v>681</v>
      </c>
      <c r="G10" s="168" t="s">
        <v>682</v>
      </c>
      <c r="H10" s="168" t="s">
        <v>683</v>
      </c>
      <c r="I10" s="168" t="s">
        <v>684</v>
      </c>
      <c r="J10" s="168" t="s">
        <v>685</v>
      </c>
      <c r="K10" s="168" t="s">
        <v>686</v>
      </c>
      <c r="L10" s="168" t="s">
        <v>687</v>
      </c>
    </row>
    <row r="11" spans="1:12" ht="15">
      <c r="A11" s="169"/>
      <c r="B11" s="170"/>
      <c r="C11" s="171" t="s">
        <v>26</v>
      </c>
      <c r="D11" s="172">
        <v>3</v>
      </c>
      <c r="E11" s="172">
        <v>3</v>
      </c>
      <c r="F11" s="172">
        <v>3</v>
      </c>
      <c r="G11" s="172">
        <v>3</v>
      </c>
      <c r="H11" s="172">
        <v>3</v>
      </c>
      <c r="I11" s="172">
        <v>3</v>
      </c>
      <c r="J11" s="172">
        <v>1.5</v>
      </c>
      <c r="K11" s="173">
        <v>1.5</v>
      </c>
      <c r="L11" s="173">
        <v>1.5</v>
      </c>
    </row>
    <row r="12" spans="1:26" ht="15">
      <c r="A12" s="174"/>
      <c r="B12" s="175"/>
      <c r="C12" s="176" t="s">
        <v>27</v>
      </c>
      <c r="D12" s="177" t="s">
        <v>688</v>
      </c>
      <c r="E12" s="177" t="s">
        <v>689</v>
      </c>
      <c r="F12" s="177" t="s">
        <v>689</v>
      </c>
      <c r="G12" s="177" t="s">
        <v>690</v>
      </c>
      <c r="H12" s="177" t="s">
        <v>691</v>
      </c>
      <c r="I12" s="177" t="s">
        <v>692</v>
      </c>
      <c r="J12" s="178" t="s">
        <v>693</v>
      </c>
      <c r="K12" s="178" t="s">
        <v>694</v>
      </c>
      <c r="L12" s="178" t="s">
        <v>695</v>
      </c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</row>
    <row r="13" spans="1:12" ht="15">
      <c r="A13" s="180"/>
      <c r="B13" s="181"/>
      <c r="C13" s="176"/>
      <c r="D13" s="343" t="s">
        <v>170</v>
      </c>
      <c r="E13" s="344"/>
      <c r="F13" s="344"/>
      <c r="G13" s="344"/>
      <c r="H13" s="344"/>
      <c r="I13" s="344"/>
      <c r="J13" s="344"/>
      <c r="K13" s="344"/>
      <c r="L13" s="345"/>
    </row>
    <row r="14" spans="1:12" ht="15.75" customHeight="1">
      <c r="A14" s="182">
        <v>1</v>
      </c>
      <c r="B14" s="183">
        <v>2001106703</v>
      </c>
      <c r="C14" s="182" t="s">
        <v>696</v>
      </c>
      <c r="D14" s="184">
        <f>(18/21)*100</f>
        <v>85.71428571428571</v>
      </c>
      <c r="E14" s="185">
        <v>91</v>
      </c>
      <c r="F14" s="186">
        <v>86</v>
      </c>
      <c r="G14" s="187">
        <v>84</v>
      </c>
      <c r="H14" s="188">
        <v>94</v>
      </c>
      <c r="I14" s="189">
        <v>94</v>
      </c>
      <c r="J14" s="190">
        <v>100</v>
      </c>
      <c r="K14" s="185">
        <v>100</v>
      </c>
      <c r="L14" s="190">
        <v>100</v>
      </c>
    </row>
    <row r="15" spans="1:12" ht="15.75" customHeight="1">
      <c r="A15" s="182">
        <v>2</v>
      </c>
      <c r="B15" s="183">
        <v>2111100109</v>
      </c>
      <c r="C15" s="182" t="s">
        <v>697</v>
      </c>
      <c r="D15" s="184">
        <f>(20/21)*100</f>
        <v>95.23809523809523</v>
      </c>
      <c r="E15" s="191">
        <v>100</v>
      </c>
      <c r="F15" s="192">
        <v>100</v>
      </c>
      <c r="G15" s="193">
        <v>84</v>
      </c>
      <c r="H15" s="188">
        <v>94</v>
      </c>
      <c r="I15" s="189">
        <v>83</v>
      </c>
      <c r="J15" s="190">
        <v>100</v>
      </c>
      <c r="K15" s="185">
        <v>100</v>
      </c>
      <c r="L15" s="190">
        <v>100</v>
      </c>
    </row>
    <row r="16" spans="1:12" ht="15.75" customHeight="1">
      <c r="A16" s="182">
        <v>3</v>
      </c>
      <c r="B16" s="183">
        <v>2111100110</v>
      </c>
      <c r="C16" s="182" t="s">
        <v>698</v>
      </c>
      <c r="D16" s="184">
        <f>(17/21)*100</f>
        <v>80.95238095238095</v>
      </c>
      <c r="E16" s="191">
        <v>91</v>
      </c>
      <c r="F16" s="192">
        <v>91</v>
      </c>
      <c r="G16" s="193">
        <v>84</v>
      </c>
      <c r="H16" s="188">
        <v>88</v>
      </c>
      <c r="I16" s="189">
        <v>83</v>
      </c>
      <c r="J16" s="190">
        <v>100</v>
      </c>
      <c r="K16" s="185">
        <v>100</v>
      </c>
      <c r="L16" s="190">
        <v>100</v>
      </c>
    </row>
    <row r="17" spans="1:12" ht="15.75" customHeight="1">
      <c r="A17" s="182">
        <v>4</v>
      </c>
      <c r="B17" s="183">
        <v>2111100111</v>
      </c>
      <c r="C17" s="182" t="s">
        <v>699</v>
      </c>
      <c r="D17" s="184">
        <f>(20/21)*100</f>
        <v>95.23809523809523</v>
      </c>
      <c r="E17" s="191">
        <v>91</v>
      </c>
      <c r="F17" s="194">
        <v>95</v>
      </c>
      <c r="G17" s="193">
        <v>89</v>
      </c>
      <c r="H17" s="188">
        <v>94</v>
      </c>
      <c r="I17" s="189">
        <v>100</v>
      </c>
      <c r="J17" s="190">
        <v>100</v>
      </c>
      <c r="K17" s="185">
        <v>100</v>
      </c>
      <c r="L17" s="190">
        <v>100</v>
      </c>
    </row>
    <row r="18" spans="1:12" ht="15.75" customHeight="1">
      <c r="A18" s="182">
        <v>5</v>
      </c>
      <c r="B18" s="183">
        <v>2111100112</v>
      </c>
      <c r="C18" s="182" t="s">
        <v>700</v>
      </c>
      <c r="D18" s="184">
        <f>(20/21)*100</f>
        <v>95.23809523809523</v>
      </c>
      <c r="E18" s="191">
        <v>91</v>
      </c>
      <c r="F18" s="194">
        <v>86</v>
      </c>
      <c r="G18" s="193">
        <v>89</v>
      </c>
      <c r="H18" s="188">
        <v>94</v>
      </c>
      <c r="I18" s="189">
        <v>89</v>
      </c>
      <c r="J18" s="190">
        <v>100</v>
      </c>
      <c r="K18" s="185">
        <v>100</v>
      </c>
      <c r="L18" s="190">
        <v>100</v>
      </c>
    </row>
    <row r="19" spans="1:12" ht="15.75" customHeight="1">
      <c r="A19" s="182">
        <v>6</v>
      </c>
      <c r="B19" s="183">
        <v>2111100113</v>
      </c>
      <c r="C19" s="182" t="s">
        <v>701</v>
      </c>
      <c r="D19" s="184">
        <f>(15/21)*100</f>
        <v>71.42857142857143</v>
      </c>
      <c r="E19" s="191">
        <v>73</v>
      </c>
      <c r="F19" s="194">
        <v>73</v>
      </c>
      <c r="G19" s="193">
        <v>79</v>
      </c>
      <c r="H19" s="188">
        <v>81</v>
      </c>
      <c r="I19" s="189">
        <v>72</v>
      </c>
      <c r="J19" s="190">
        <v>100</v>
      </c>
      <c r="K19" s="185">
        <v>75</v>
      </c>
      <c r="L19" s="190">
        <v>100</v>
      </c>
    </row>
    <row r="20" spans="1:12" ht="15.75" customHeight="1">
      <c r="A20" s="182">
        <v>7</v>
      </c>
      <c r="B20" s="183">
        <v>2111100114</v>
      </c>
      <c r="C20" s="182" t="s">
        <v>702</v>
      </c>
      <c r="D20" s="184">
        <f>(16/21)*100</f>
        <v>76.19047619047619</v>
      </c>
      <c r="E20" s="191">
        <v>91</v>
      </c>
      <c r="F20" s="194">
        <v>95</v>
      </c>
      <c r="G20" s="193">
        <v>84</v>
      </c>
      <c r="H20" s="188">
        <v>88</v>
      </c>
      <c r="I20" s="189">
        <v>89</v>
      </c>
      <c r="J20" s="190">
        <v>100</v>
      </c>
      <c r="K20" s="185">
        <v>100</v>
      </c>
      <c r="L20" s="190">
        <v>100</v>
      </c>
    </row>
    <row r="21" spans="1:12" ht="15.75" customHeight="1">
      <c r="A21" s="182">
        <v>8</v>
      </c>
      <c r="B21" s="183">
        <v>2111100115</v>
      </c>
      <c r="C21" s="182" t="s">
        <v>703</v>
      </c>
      <c r="D21" s="184">
        <f>(18/21)*100</f>
        <v>85.71428571428571</v>
      </c>
      <c r="E21" s="191">
        <v>96</v>
      </c>
      <c r="F21" s="194">
        <v>95</v>
      </c>
      <c r="G21" s="193">
        <v>74</v>
      </c>
      <c r="H21" s="188">
        <v>88</v>
      </c>
      <c r="I21" s="189">
        <v>89</v>
      </c>
      <c r="J21" s="190">
        <v>100</v>
      </c>
      <c r="K21" s="185">
        <v>88</v>
      </c>
      <c r="L21" s="190">
        <v>100</v>
      </c>
    </row>
    <row r="22" spans="1:12" ht="15.75" customHeight="1">
      <c r="A22" s="182">
        <v>9</v>
      </c>
      <c r="B22" s="183">
        <v>2111100117</v>
      </c>
      <c r="C22" s="182" t="s">
        <v>704</v>
      </c>
      <c r="D22" s="184">
        <f>(19/21)*100</f>
        <v>90.47619047619048</v>
      </c>
      <c r="E22" s="191">
        <v>91</v>
      </c>
      <c r="F22" s="194">
        <v>82</v>
      </c>
      <c r="G22" s="193">
        <v>89</v>
      </c>
      <c r="H22" s="188">
        <v>94</v>
      </c>
      <c r="I22" s="189">
        <v>89</v>
      </c>
      <c r="J22" s="190">
        <v>100</v>
      </c>
      <c r="K22" s="185">
        <v>100</v>
      </c>
      <c r="L22" s="190">
        <v>100</v>
      </c>
    </row>
    <row r="23" spans="1:12" ht="15.75" customHeight="1">
      <c r="A23" s="182">
        <v>10</v>
      </c>
      <c r="B23" s="183">
        <v>2111100119</v>
      </c>
      <c r="C23" s="182" t="s">
        <v>705</v>
      </c>
      <c r="D23" s="184">
        <f>(19/21)*100</f>
        <v>90.47619047619048</v>
      </c>
      <c r="E23" s="191">
        <v>96</v>
      </c>
      <c r="F23" s="194">
        <v>95</v>
      </c>
      <c r="G23" s="193">
        <v>89</v>
      </c>
      <c r="H23" s="188">
        <v>100</v>
      </c>
      <c r="I23" s="189">
        <v>94</v>
      </c>
      <c r="J23" s="190">
        <v>100</v>
      </c>
      <c r="K23" s="185">
        <v>100</v>
      </c>
      <c r="L23" s="190">
        <v>100</v>
      </c>
    </row>
    <row r="24" spans="1:12" ht="15.75" customHeight="1">
      <c r="A24" s="182">
        <v>11</v>
      </c>
      <c r="B24" s="183">
        <v>2111100120</v>
      </c>
      <c r="C24" s="182" t="s">
        <v>706</v>
      </c>
      <c r="D24" s="184">
        <f>(18/21)*100</f>
        <v>85.71428571428571</v>
      </c>
      <c r="E24" s="191">
        <v>87</v>
      </c>
      <c r="F24" s="194">
        <v>95</v>
      </c>
      <c r="G24" s="193">
        <v>89</v>
      </c>
      <c r="H24" s="188">
        <v>88</v>
      </c>
      <c r="I24" s="189">
        <v>94</v>
      </c>
      <c r="J24" s="190">
        <v>100</v>
      </c>
      <c r="K24" s="185">
        <v>100</v>
      </c>
      <c r="L24" s="190">
        <v>100</v>
      </c>
    </row>
    <row r="25" spans="1:12" ht="15.75" customHeight="1">
      <c r="A25" s="182">
        <v>12</v>
      </c>
      <c r="B25" s="183">
        <v>2111100121</v>
      </c>
      <c r="C25" s="182" t="s">
        <v>707</v>
      </c>
      <c r="D25" s="184">
        <f>(15/21)*100</f>
        <v>71.42857142857143</v>
      </c>
      <c r="E25" s="191">
        <v>82</v>
      </c>
      <c r="F25" s="194">
        <v>91</v>
      </c>
      <c r="G25" s="193">
        <v>79</v>
      </c>
      <c r="H25" s="188">
        <v>75</v>
      </c>
      <c r="I25" s="189">
        <v>83</v>
      </c>
      <c r="J25" s="190">
        <v>88</v>
      </c>
      <c r="K25" s="185">
        <v>100</v>
      </c>
      <c r="L25" s="190">
        <v>88</v>
      </c>
    </row>
    <row r="26" spans="1:12" ht="15.75" customHeight="1">
      <c r="A26" s="182">
        <v>13</v>
      </c>
      <c r="B26" s="183">
        <v>2111100123</v>
      </c>
      <c r="C26" s="182" t="s">
        <v>708</v>
      </c>
      <c r="D26" s="184">
        <f>(20/21)*100</f>
        <v>95.23809523809523</v>
      </c>
      <c r="E26" s="191">
        <v>100</v>
      </c>
      <c r="F26" s="194">
        <v>96</v>
      </c>
      <c r="G26" s="193">
        <v>100</v>
      </c>
      <c r="H26" s="188">
        <v>100</v>
      </c>
      <c r="I26" s="189">
        <v>100</v>
      </c>
      <c r="J26" s="190">
        <v>100</v>
      </c>
      <c r="K26" s="185">
        <v>100</v>
      </c>
      <c r="L26" s="190">
        <v>100</v>
      </c>
    </row>
    <row r="27" spans="1:12" ht="15.75" customHeight="1">
      <c r="A27" s="182">
        <v>14</v>
      </c>
      <c r="B27" s="183">
        <v>2111100125</v>
      </c>
      <c r="C27" s="182" t="s">
        <v>709</v>
      </c>
      <c r="D27" s="184">
        <f>(16/21)*100</f>
        <v>76.19047619047619</v>
      </c>
      <c r="E27" s="191">
        <v>41</v>
      </c>
      <c r="F27" s="194">
        <v>55</v>
      </c>
      <c r="G27" s="193">
        <v>63</v>
      </c>
      <c r="H27" s="188">
        <v>75</v>
      </c>
      <c r="I27" s="189">
        <v>78</v>
      </c>
      <c r="J27" s="190">
        <v>77</v>
      </c>
      <c r="K27" s="185">
        <v>88</v>
      </c>
      <c r="L27" s="190">
        <v>66</v>
      </c>
    </row>
    <row r="28" spans="1:12" ht="15.75" customHeight="1">
      <c r="A28" s="182">
        <v>15</v>
      </c>
      <c r="B28" s="183">
        <v>2111100126</v>
      </c>
      <c r="C28" s="182" t="s">
        <v>710</v>
      </c>
      <c r="D28" s="184">
        <f>(18/21)*100</f>
        <v>85.71428571428571</v>
      </c>
      <c r="E28" s="191">
        <v>91</v>
      </c>
      <c r="F28" s="194">
        <v>100</v>
      </c>
      <c r="G28" s="193">
        <v>84</v>
      </c>
      <c r="H28" s="188">
        <v>88</v>
      </c>
      <c r="I28" s="189">
        <v>94</v>
      </c>
      <c r="J28" s="190">
        <v>100</v>
      </c>
      <c r="K28" s="185">
        <v>100</v>
      </c>
      <c r="L28" s="190">
        <v>100</v>
      </c>
    </row>
    <row r="29" spans="1:12" ht="15.75" customHeight="1">
      <c r="A29" s="182">
        <v>16</v>
      </c>
      <c r="B29" s="183">
        <v>2111100128</v>
      </c>
      <c r="C29" s="182" t="s">
        <v>711</v>
      </c>
      <c r="D29" s="184">
        <f>(16/21)*100</f>
        <v>76.19047619047619</v>
      </c>
      <c r="E29" s="191">
        <v>78</v>
      </c>
      <c r="F29" s="194">
        <v>87</v>
      </c>
      <c r="G29" s="193">
        <v>84</v>
      </c>
      <c r="H29" s="188">
        <v>94</v>
      </c>
      <c r="I29" s="189">
        <v>89</v>
      </c>
      <c r="J29" s="190">
        <v>88</v>
      </c>
      <c r="K29" s="185">
        <v>100</v>
      </c>
      <c r="L29" s="190">
        <v>88</v>
      </c>
    </row>
    <row r="30" spans="1:12" ht="15.75" customHeight="1">
      <c r="A30" s="182">
        <v>17</v>
      </c>
      <c r="B30" s="183">
        <v>2111100129</v>
      </c>
      <c r="C30" s="182" t="s">
        <v>712</v>
      </c>
      <c r="D30" s="184">
        <f>(19/21)*100</f>
        <v>90.47619047619048</v>
      </c>
      <c r="E30" s="191">
        <v>100</v>
      </c>
      <c r="F30" s="194">
        <v>91</v>
      </c>
      <c r="G30" s="193">
        <v>89</v>
      </c>
      <c r="H30" s="188">
        <v>100</v>
      </c>
      <c r="I30" s="189">
        <v>83</v>
      </c>
      <c r="J30" s="190">
        <v>100</v>
      </c>
      <c r="K30" s="185">
        <v>100</v>
      </c>
      <c r="L30" s="190">
        <v>100</v>
      </c>
    </row>
    <row r="31" spans="1:12" ht="15.75" customHeight="1">
      <c r="A31" s="182">
        <v>18</v>
      </c>
      <c r="B31" s="183">
        <v>2111100130</v>
      </c>
      <c r="C31" s="182" t="s">
        <v>713</v>
      </c>
      <c r="D31" s="184">
        <f>(20/21)*100</f>
        <v>95.23809523809523</v>
      </c>
      <c r="E31" s="191">
        <v>100</v>
      </c>
      <c r="F31" s="194">
        <v>100</v>
      </c>
      <c r="G31" s="193">
        <v>100</v>
      </c>
      <c r="H31" s="188">
        <v>100</v>
      </c>
      <c r="I31" s="189">
        <v>100</v>
      </c>
      <c r="J31" s="190">
        <v>100</v>
      </c>
      <c r="K31" s="185">
        <v>100</v>
      </c>
      <c r="L31" s="190">
        <v>100</v>
      </c>
    </row>
    <row r="32" spans="1:12" ht="15.75" customHeight="1">
      <c r="A32" s="182">
        <v>19</v>
      </c>
      <c r="B32" s="183">
        <v>2111100131</v>
      </c>
      <c r="C32" s="182" t="s">
        <v>714</v>
      </c>
      <c r="D32" s="184">
        <f>(18/21)*100</f>
        <v>85.71428571428571</v>
      </c>
      <c r="E32" s="191">
        <v>78</v>
      </c>
      <c r="F32" s="194">
        <v>73</v>
      </c>
      <c r="G32" s="193">
        <v>74</v>
      </c>
      <c r="H32" s="188">
        <v>69</v>
      </c>
      <c r="I32" s="189">
        <v>67</v>
      </c>
      <c r="J32" s="190">
        <v>88</v>
      </c>
      <c r="K32" s="185">
        <v>63</v>
      </c>
      <c r="L32" s="190">
        <v>100</v>
      </c>
    </row>
    <row r="33" spans="1:12" ht="15.75" customHeight="1">
      <c r="A33" s="182">
        <v>20</v>
      </c>
      <c r="B33" s="183">
        <v>2111100132</v>
      </c>
      <c r="C33" s="182" t="s">
        <v>715</v>
      </c>
      <c r="D33" s="184">
        <f>(18/21)*100</f>
        <v>85.71428571428571</v>
      </c>
      <c r="E33" s="191">
        <v>91</v>
      </c>
      <c r="F33" s="194">
        <v>91</v>
      </c>
      <c r="G33" s="193">
        <v>84</v>
      </c>
      <c r="H33" s="188">
        <v>81</v>
      </c>
      <c r="I33" s="189">
        <v>83</v>
      </c>
      <c r="J33" s="190">
        <v>100</v>
      </c>
      <c r="K33" s="185">
        <v>100</v>
      </c>
      <c r="L33" s="190">
        <v>100</v>
      </c>
    </row>
    <row r="34" spans="1:12" ht="15.75" customHeight="1">
      <c r="A34" s="182">
        <v>21</v>
      </c>
      <c r="B34" s="183">
        <v>2111100133</v>
      </c>
      <c r="C34" s="182" t="s">
        <v>716</v>
      </c>
      <c r="D34" s="184">
        <f>(15/21)*100</f>
        <v>71.42857142857143</v>
      </c>
      <c r="E34" s="191">
        <v>73</v>
      </c>
      <c r="F34" s="194">
        <v>91</v>
      </c>
      <c r="G34" s="193">
        <v>68</v>
      </c>
      <c r="H34" s="188">
        <v>69</v>
      </c>
      <c r="I34" s="189">
        <v>67</v>
      </c>
      <c r="J34" s="190">
        <v>100</v>
      </c>
      <c r="K34" s="185">
        <v>100</v>
      </c>
      <c r="L34" s="190">
        <v>100</v>
      </c>
    </row>
    <row r="35" spans="1:12" ht="15.75" customHeight="1">
      <c r="A35" s="182">
        <v>22</v>
      </c>
      <c r="B35" s="183">
        <v>2111100134</v>
      </c>
      <c r="C35" s="182" t="s">
        <v>717</v>
      </c>
      <c r="D35" s="184">
        <f>(18/21)*100</f>
        <v>85.71428571428571</v>
      </c>
      <c r="E35" s="191">
        <v>91</v>
      </c>
      <c r="F35" s="194">
        <v>77</v>
      </c>
      <c r="G35" s="193">
        <v>79</v>
      </c>
      <c r="H35" s="188">
        <v>81</v>
      </c>
      <c r="I35" s="189">
        <v>89</v>
      </c>
      <c r="J35" s="190">
        <v>100</v>
      </c>
      <c r="K35" s="185">
        <v>88</v>
      </c>
      <c r="L35" s="190">
        <v>88</v>
      </c>
    </row>
    <row r="36" spans="1:12" ht="15.75" customHeight="1">
      <c r="A36" s="182">
        <v>23</v>
      </c>
      <c r="B36" s="183">
        <v>2111100135</v>
      </c>
      <c r="C36" s="182" t="s">
        <v>718</v>
      </c>
      <c r="D36" s="184">
        <f>(20/21)*100</f>
        <v>95.23809523809523</v>
      </c>
      <c r="E36" s="191">
        <v>100</v>
      </c>
      <c r="F36" s="194">
        <v>95</v>
      </c>
      <c r="G36" s="193">
        <v>100</v>
      </c>
      <c r="H36" s="188">
        <v>100</v>
      </c>
      <c r="I36" s="189">
        <v>100</v>
      </c>
      <c r="J36" s="190">
        <v>100</v>
      </c>
      <c r="K36" s="185">
        <v>100</v>
      </c>
      <c r="L36" s="190">
        <v>100</v>
      </c>
    </row>
    <row r="37" spans="1:12" ht="15.75" customHeight="1">
      <c r="A37" s="182">
        <v>24</v>
      </c>
      <c r="B37" s="183">
        <v>2111100136</v>
      </c>
      <c r="C37" s="182" t="s">
        <v>719</v>
      </c>
      <c r="D37" s="184">
        <f>(19/21)*100</f>
        <v>90.47619047619048</v>
      </c>
      <c r="E37" s="191">
        <v>87</v>
      </c>
      <c r="F37" s="194">
        <v>91</v>
      </c>
      <c r="G37" s="193">
        <v>68</v>
      </c>
      <c r="H37" s="188">
        <v>94</v>
      </c>
      <c r="I37" s="189">
        <v>89</v>
      </c>
      <c r="J37" s="190">
        <v>100</v>
      </c>
      <c r="K37" s="185">
        <v>88</v>
      </c>
      <c r="L37" s="190">
        <v>88</v>
      </c>
    </row>
    <row r="38" spans="1:12" ht="15">
      <c r="A38" s="182">
        <v>25</v>
      </c>
      <c r="B38" s="183">
        <v>2111100138</v>
      </c>
      <c r="C38" s="182" t="s">
        <v>720</v>
      </c>
      <c r="D38" s="184">
        <f>(19/21)*100</f>
        <v>90.47619047619048</v>
      </c>
      <c r="E38" s="191">
        <v>91</v>
      </c>
      <c r="F38" s="194">
        <v>95</v>
      </c>
      <c r="G38" s="193">
        <v>84</v>
      </c>
      <c r="H38" s="188">
        <v>94</v>
      </c>
      <c r="I38" s="189">
        <v>94</v>
      </c>
      <c r="J38" s="190">
        <v>100</v>
      </c>
      <c r="K38" s="185">
        <v>100</v>
      </c>
      <c r="L38" s="190">
        <v>100</v>
      </c>
    </row>
    <row r="39" spans="1:12" ht="15">
      <c r="A39" s="182">
        <v>26</v>
      </c>
      <c r="B39" s="183">
        <v>2111100139</v>
      </c>
      <c r="C39" s="182" t="s">
        <v>721</v>
      </c>
      <c r="D39" s="184">
        <f>(19/21)*100</f>
        <v>90.47619047619048</v>
      </c>
      <c r="E39" s="191">
        <v>96</v>
      </c>
      <c r="F39" s="194">
        <v>95</v>
      </c>
      <c r="G39" s="193">
        <v>95</v>
      </c>
      <c r="H39" s="188">
        <v>94</v>
      </c>
      <c r="I39" s="189">
        <v>94</v>
      </c>
      <c r="J39" s="190">
        <v>100</v>
      </c>
      <c r="K39" s="185">
        <v>100</v>
      </c>
      <c r="L39" s="190">
        <v>88</v>
      </c>
    </row>
    <row r="40" spans="1:12" ht="15">
      <c r="A40" s="182">
        <v>27</v>
      </c>
      <c r="B40" s="183">
        <v>2111100140</v>
      </c>
      <c r="C40" s="182" t="s">
        <v>722</v>
      </c>
      <c r="D40" s="184">
        <f>(18/21)*100</f>
        <v>85.71428571428571</v>
      </c>
      <c r="E40" s="191">
        <v>82</v>
      </c>
      <c r="F40" s="194">
        <v>95</v>
      </c>
      <c r="G40" s="193">
        <v>63</v>
      </c>
      <c r="H40" s="188">
        <v>75</v>
      </c>
      <c r="I40" s="189">
        <v>78</v>
      </c>
      <c r="J40" s="190">
        <v>100</v>
      </c>
      <c r="K40" s="185">
        <v>100</v>
      </c>
      <c r="L40" s="190">
        <v>88</v>
      </c>
    </row>
    <row r="41" spans="1:12" ht="15">
      <c r="A41" s="182">
        <v>28</v>
      </c>
      <c r="B41" s="183">
        <v>2111100141</v>
      </c>
      <c r="C41" s="182" t="s">
        <v>723</v>
      </c>
      <c r="D41" s="184">
        <f>(18/21)*100</f>
        <v>85.71428571428571</v>
      </c>
      <c r="E41" s="191">
        <v>73</v>
      </c>
      <c r="F41" s="194">
        <v>77.27</v>
      </c>
      <c r="G41" s="193">
        <v>79</v>
      </c>
      <c r="H41" s="188">
        <v>81</v>
      </c>
      <c r="I41" s="189">
        <v>72</v>
      </c>
      <c r="J41" s="190">
        <v>100</v>
      </c>
      <c r="K41" s="185">
        <v>88</v>
      </c>
      <c r="L41" s="190">
        <v>77</v>
      </c>
    </row>
    <row r="42" spans="1:12" ht="15">
      <c r="A42" s="182">
        <v>29</v>
      </c>
      <c r="B42" s="183">
        <v>2111100142</v>
      </c>
      <c r="C42" s="182" t="s">
        <v>724</v>
      </c>
      <c r="D42" s="184">
        <f>(19/21)*100</f>
        <v>90.47619047619048</v>
      </c>
      <c r="E42" s="191">
        <v>100</v>
      </c>
      <c r="F42" s="194">
        <v>95.4</v>
      </c>
      <c r="G42" s="193">
        <v>95</v>
      </c>
      <c r="H42" s="188">
        <v>94</v>
      </c>
      <c r="I42" s="189">
        <v>94</v>
      </c>
      <c r="J42" s="190">
        <v>100</v>
      </c>
      <c r="K42" s="185">
        <v>100</v>
      </c>
      <c r="L42" s="190">
        <v>100</v>
      </c>
    </row>
    <row r="43" spans="1:12" ht="15">
      <c r="A43" s="182">
        <v>30</v>
      </c>
      <c r="B43" s="183">
        <v>2111100143</v>
      </c>
      <c r="C43" s="182" t="s">
        <v>725</v>
      </c>
      <c r="D43" s="184">
        <f>(17/21)*100</f>
        <v>80.95238095238095</v>
      </c>
      <c r="E43" s="191">
        <v>82</v>
      </c>
      <c r="F43" s="194">
        <v>100</v>
      </c>
      <c r="G43" s="193">
        <v>84</v>
      </c>
      <c r="H43" s="188">
        <v>81</v>
      </c>
      <c r="I43" s="189">
        <v>83</v>
      </c>
      <c r="J43" s="190">
        <v>77</v>
      </c>
      <c r="K43" s="185">
        <v>88</v>
      </c>
      <c r="L43" s="190">
        <v>77</v>
      </c>
    </row>
    <row r="44" spans="1:12" ht="15">
      <c r="A44" s="182">
        <v>31</v>
      </c>
      <c r="B44" s="183">
        <v>2111100144</v>
      </c>
      <c r="C44" s="182" t="s">
        <v>726</v>
      </c>
      <c r="D44" s="184">
        <f>(18/21)*100</f>
        <v>85.71428571428571</v>
      </c>
      <c r="E44" s="191">
        <v>87</v>
      </c>
      <c r="F44" s="194">
        <v>90.9</v>
      </c>
      <c r="G44" s="193">
        <v>84</v>
      </c>
      <c r="H44" s="188">
        <v>81</v>
      </c>
      <c r="I44" s="189">
        <v>78</v>
      </c>
      <c r="J44" s="190">
        <v>100</v>
      </c>
      <c r="K44" s="185">
        <v>100</v>
      </c>
      <c r="L44" s="190">
        <v>100</v>
      </c>
    </row>
    <row r="45" spans="1:12" ht="15">
      <c r="A45" s="182">
        <v>32</v>
      </c>
      <c r="B45" s="183">
        <v>2111100145</v>
      </c>
      <c r="C45" s="182" t="s">
        <v>727</v>
      </c>
      <c r="D45" s="184">
        <f>(20/21)*100</f>
        <v>95.23809523809523</v>
      </c>
      <c r="E45" s="191">
        <v>100</v>
      </c>
      <c r="F45" s="194">
        <v>95.4</v>
      </c>
      <c r="G45" s="193">
        <v>100</v>
      </c>
      <c r="H45" s="188">
        <v>94</v>
      </c>
      <c r="I45" s="189">
        <v>89</v>
      </c>
      <c r="J45" s="190">
        <v>88</v>
      </c>
      <c r="K45" s="185">
        <v>100</v>
      </c>
      <c r="L45" s="190">
        <v>88</v>
      </c>
    </row>
    <row r="46" spans="1:12" ht="15">
      <c r="A46" s="182">
        <v>33</v>
      </c>
      <c r="B46" s="183">
        <v>2111100146</v>
      </c>
      <c r="C46" s="182" t="s">
        <v>728</v>
      </c>
      <c r="D46" s="184">
        <f>(15/21)*100</f>
        <v>71.42857142857143</v>
      </c>
      <c r="E46" s="191">
        <v>55</v>
      </c>
      <c r="F46" s="194">
        <v>77.27</v>
      </c>
      <c r="G46" s="193">
        <v>47</v>
      </c>
      <c r="H46" s="188">
        <v>81</v>
      </c>
      <c r="I46" s="189">
        <v>67</v>
      </c>
      <c r="J46" s="190">
        <v>66</v>
      </c>
      <c r="K46" s="185">
        <v>88</v>
      </c>
      <c r="L46" s="190">
        <v>77</v>
      </c>
    </row>
    <row r="47" spans="1:12" ht="15">
      <c r="A47" s="182">
        <v>34</v>
      </c>
      <c r="B47" s="183">
        <v>2111100147</v>
      </c>
      <c r="C47" s="182" t="s">
        <v>729</v>
      </c>
      <c r="D47" s="184">
        <f>(18/21)*100</f>
        <v>85.71428571428571</v>
      </c>
      <c r="E47" s="191">
        <v>78</v>
      </c>
      <c r="F47" s="194">
        <v>86.3</v>
      </c>
      <c r="G47" s="193">
        <v>63</v>
      </c>
      <c r="H47" s="188">
        <v>94</v>
      </c>
      <c r="I47" s="189">
        <v>83</v>
      </c>
      <c r="J47" s="190">
        <v>100</v>
      </c>
      <c r="K47" s="185">
        <v>100</v>
      </c>
      <c r="L47" s="190">
        <v>88</v>
      </c>
    </row>
    <row r="48" spans="1:12" ht="15">
      <c r="A48" s="182">
        <v>35</v>
      </c>
      <c r="B48" s="183">
        <v>2111100148</v>
      </c>
      <c r="C48" s="182" t="s">
        <v>730</v>
      </c>
      <c r="D48" s="184">
        <f>(18/21)*100</f>
        <v>85.71428571428571</v>
      </c>
      <c r="E48" s="191">
        <v>78</v>
      </c>
      <c r="F48" s="192">
        <v>77.27</v>
      </c>
      <c r="G48" s="193">
        <v>79</v>
      </c>
      <c r="H48" s="188">
        <v>88</v>
      </c>
      <c r="I48" s="189">
        <v>83</v>
      </c>
      <c r="J48" s="190">
        <v>87</v>
      </c>
      <c r="K48" s="190">
        <v>100</v>
      </c>
      <c r="L48" s="190">
        <v>88</v>
      </c>
    </row>
    <row r="49" spans="1:12" ht="15">
      <c r="A49" s="182">
        <v>36</v>
      </c>
      <c r="B49" s="183">
        <v>2111100149</v>
      </c>
      <c r="C49" s="182" t="s">
        <v>731</v>
      </c>
      <c r="D49" s="184">
        <f>(20/21)*100</f>
        <v>95.23809523809523</v>
      </c>
      <c r="E49" s="191">
        <v>87</v>
      </c>
      <c r="F49" s="192">
        <v>95.4</v>
      </c>
      <c r="G49" s="193">
        <v>79</v>
      </c>
      <c r="H49" s="188">
        <v>94</v>
      </c>
      <c r="I49" s="189">
        <v>94</v>
      </c>
      <c r="J49" s="190">
        <v>100</v>
      </c>
      <c r="K49" s="190">
        <v>100</v>
      </c>
      <c r="L49" s="190">
        <v>88</v>
      </c>
    </row>
    <row r="50" spans="1:12" ht="15">
      <c r="A50" s="182">
        <v>37</v>
      </c>
      <c r="B50" s="183">
        <v>2111100150</v>
      </c>
      <c r="C50" s="182" t="s">
        <v>732</v>
      </c>
      <c r="D50" s="184">
        <f>(19/21)*100</f>
        <v>90.47619047619048</v>
      </c>
      <c r="E50" s="191">
        <v>100</v>
      </c>
      <c r="F50" s="192">
        <v>100</v>
      </c>
      <c r="G50" s="193">
        <v>89</v>
      </c>
      <c r="H50" s="188">
        <v>94</v>
      </c>
      <c r="I50" s="189">
        <v>89</v>
      </c>
      <c r="J50" s="190">
        <v>100</v>
      </c>
      <c r="K50" s="190">
        <v>100</v>
      </c>
      <c r="L50" s="190">
        <v>100</v>
      </c>
    </row>
    <row r="51" spans="1:12" ht="15">
      <c r="A51" s="182">
        <v>38</v>
      </c>
      <c r="B51" s="183">
        <v>2111100151</v>
      </c>
      <c r="C51" s="182" t="s">
        <v>733</v>
      </c>
      <c r="D51" s="184">
        <f>(14/21)*100</f>
        <v>66.66666666666666</v>
      </c>
      <c r="E51" s="191">
        <v>73</v>
      </c>
      <c r="F51" s="194">
        <v>63.63</v>
      </c>
      <c r="G51" s="193">
        <v>42</v>
      </c>
      <c r="H51" s="188">
        <v>88</v>
      </c>
      <c r="I51" s="189">
        <v>72</v>
      </c>
      <c r="J51" s="190">
        <v>87</v>
      </c>
      <c r="K51" s="190">
        <v>100</v>
      </c>
      <c r="L51" s="190">
        <v>100</v>
      </c>
    </row>
    <row r="52" spans="1:12" ht="15">
      <c r="A52" s="182">
        <v>39</v>
      </c>
      <c r="B52" s="183">
        <v>2111100152</v>
      </c>
      <c r="C52" s="182" t="s">
        <v>734</v>
      </c>
      <c r="D52" s="184">
        <f>(18/21)*100</f>
        <v>85.71428571428571</v>
      </c>
      <c r="E52" s="191">
        <v>69</v>
      </c>
      <c r="F52" s="194">
        <v>54.54</v>
      </c>
      <c r="G52" s="193">
        <v>58</v>
      </c>
      <c r="H52" s="188">
        <v>81</v>
      </c>
      <c r="I52" s="189">
        <v>89</v>
      </c>
      <c r="J52" s="190">
        <v>87</v>
      </c>
      <c r="K52" s="190">
        <v>100</v>
      </c>
      <c r="L52" s="190">
        <v>88</v>
      </c>
    </row>
    <row r="53" spans="1:12" ht="15">
      <c r="A53" s="182">
        <v>40</v>
      </c>
      <c r="B53" s="183">
        <v>2111100153</v>
      </c>
      <c r="C53" s="182" t="s">
        <v>735</v>
      </c>
      <c r="D53" s="184">
        <f>(18/21)*100</f>
        <v>85.71428571428571</v>
      </c>
      <c r="E53" s="191">
        <v>91</v>
      </c>
      <c r="F53" s="194">
        <v>95.4</v>
      </c>
      <c r="G53" s="193">
        <v>95</v>
      </c>
      <c r="H53" s="188">
        <v>81</v>
      </c>
      <c r="I53" s="189">
        <v>89</v>
      </c>
      <c r="J53" s="190">
        <v>100</v>
      </c>
      <c r="K53" s="190">
        <v>100</v>
      </c>
      <c r="L53" s="190">
        <v>100</v>
      </c>
    </row>
    <row r="54" spans="1:12" ht="15">
      <c r="A54" s="182">
        <v>41</v>
      </c>
      <c r="B54" s="183">
        <v>2111100154</v>
      </c>
      <c r="C54" s="182" t="s">
        <v>736</v>
      </c>
      <c r="D54" s="184">
        <f>(16/21)*100</f>
        <v>76.19047619047619</v>
      </c>
      <c r="E54" s="191">
        <v>82</v>
      </c>
      <c r="F54" s="194">
        <v>81.81</v>
      </c>
      <c r="G54" s="193">
        <v>63</v>
      </c>
      <c r="H54" s="188">
        <v>88</v>
      </c>
      <c r="I54" s="189">
        <v>67</v>
      </c>
      <c r="J54" s="190">
        <v>100</v>
      </c>
      <c r="K54" s="190">
        <v>100</v>
      </c>
      <c r="L54" s="190">
        <v>100</v>
      </c>
    </row>
    <row r="55" spans="1:12" ht="15">
      <c r="A55" s="182">
        <v>42</v>
      </c>
      <c r="B55" s="183">
        <v>2111100155</v>
      </c>
      <c r="C55" s="182" t="s">
        <v>737</v>
      </c>
      <c r="D55" s="184">
        <f>(17/21)*100</f>
        <v>80.95238095238095</v>
      </c>
      <c r="E55" s="191">
        <v>82</v>
      </c>
      <c r="F55" s="194">
        <v>81.81</v>
      </c>
      <c r="G55" s="193">
        <v>89</v>
      </c>
      <c r="H55" s="188">
        <v>88</v>
      </c>
      <c r="I55" s="189">
        <v>89</v>
      </c>
      <c r="J55" s="190">
        <v>100</v>
      </c>
      <c r="K55" s="190">
        <v>100</v>
      </c>
      <c r="L55" s="190">
        <v>88</v>
      </c>
    </row>
    <row r="56" spans="1:12" ht="15">
      <c r="A56" s="182">
        <v>43</v>
      </c>
      <c r="B56" s="183">
        <v>2111100156</v>
      </c>
      <c r="C56" s="182" t="s">
        <v>738</v>
      </c>
      <c r="D56" s="184">
        <f>(19/21)*100</f>
        <v>90.47619047619048</v>
      </c>
      <c r="E56" s="191">
        <v>82</v>
      </c>
      <c r="F56" s="194">
        <v>95.4</v>
      </c>
      <c r="G56" s="193">
        <v>100</v>
      </c>
      <c r="H56" s="188">
        <v>100</v>
      </c>
      <c r="I56" s="189">
        <v>100</v>
      </c>
      <c r="J56" s="190">
        <v>100</v>
      </c>
      <c r="K56" s="190">
        <v>100</v>
      </c>
      <c r="L56" s="190">
        <v>88</v>
      </c>
    </row>
    <row r="57" spans="1:12" ht="15">
      <c r="A57" s="182">
        <v>44</v>
      </c>
      <c r="B57" s="183">
        <v>2111100157</v>
      </c>
      <c r="C57" s="182" t="s">
        <v>739</v>
      </c>
      <c r="D57" s="184">
        <f>(18/21)*100</f>
        <v>85.71428571428571</v>
      </c>
      <c r="E57" s="191">
        <v>87</v>
      </c>
      <c r="F57" s="194">
        <v>100</v>
      </c>
      <c r="G57" s="193">
        <v>89</v>
      </c>
      <c r="H57" s="188">
        <v>75</v>
      </c>
      <c r="I57" s="189">
        <v>89</v>
      </c>
      <c r="J57" s="190">
        <v>100</v>
      </c>
      <c r="K57" s="190">
        <v>100</v>
      </c>
      <c r="L57" s="190">
        <v>100</v>
      </c>
    </row>
    <row r="58" spans="1:12" ht="15">
      <c r="A58" s="182">
        <v>45</v>
      </c>
      <c r="B58" s="183">
        <v>2111100158</v>
      </c>
      <c r="C58" s="182" t="s">
        <v>740</v>
      </c>
      <c r="D58" s="184">
        <f>(20/21)*100</f>
        <v>95.23809523809523</v>
      </c>
      <c r="E58" s="191">
        <v>96</v>
      </c>
      <c r="F58" s="194">
        <v>90.9</v>
      </c>
      <c r="G58" s="193">
        <v>95</v>
      </c>
      <c r="H58" s="188">
        <v>94</v>
      </c>
      <c r="I58" s="189">
        <v>100</v>
      </c>
      <c r="J58" s="190">
        <v>100</v>
      </c>
      <c r="K58" s="190">
        <v>100</v>
      </c>
      <c r="L58" s="190">
        <v>100</v>
      </c>
    </row>
    <row r="59" spans="1:12" ht="15">
      <c r="A59" s="182">
        <v>46</v>
      </c>
      <c r="B59" s="183">
        <v>2111100159</v>
      </c>
      <c r="C59" s="182" t="s">
        <v>741</v>
      </c>
      <c r="D59" s="184">
        <f>(18/21)*100</f>
        <v>85.71428571428571</v>
      </c>
      <c r="E59" s="191">
        <v>82</v>
      </c>
      <c r="F59" s="194">
        <v>90.9</v>
      </c>
      <c r="G59" s="193">
        <v>89</v>
      </c>
      <c r="H59" s="188">
        <v>88</v>
      </c>
      <c r="I59" s="189">
        <v>89</v>
      </c>
      <c r="J59" s="190">
        <v>100</v>
      </c>
      <c r="K59" s="190">
        <v>100</v>
      </c>
      <c r="L59" s="190">
        <v>88</v>
      </c>
    </row>
    <row r="60" spans="1:12" ht="15">
      <c r="A60" s="182">
        <v>47</v>
      </c>
      <c r="B60" s="183">
        <v>2111100160</v>
      </c>
      <c r="C60" s="182" t="s">
        <v>742</v>
      </c>
      <c r="D60" s="184">
        <f>(19/21)*100</f>
        <v>90.47619047619048</v>
      </c>
      <c r="E60" s="191">
        <v>87</v>
      </c>
      <c r="F60" s="194">
        <v>81.81</v>
      </c>
      <c r="G60" s="193">
        <v>84</v>
      </c>
      <c r="H60" s="188">
        <v>88</v>
      </c>
      <c r="I60" s="189">
        <v>83</v>
      </c>
      <c r="J60" s="190">
        <v>100</v>
      </c>
      <c r="K60" s="190">
        <v>100</v>
      </c>
      <c r="L60" s="190">
        <v>88</v>
      </c>
    </row>
    <row r="61" spans="1:12" ht="15">
      <c r="A61" s="182">
        <v>48</v>
      </c>
      <c r="B61" s="183">
        <v>2111100161</v>
      </c>
      <c r="C61" s="182" t="s">
        <v>743</v>
      </c>
      <c r="D61" s="184">
        <f>(18/21)*100</f>
        <v>85.71428571428571</v>
      </c>
      <c r="E61" s="191">
        <v>73</v>
      </c>
      <c r="F61" s="194">
        <v>77.27</v>
      </c>
      <c r="G61" s="193">
        <v>79</v>
      </c>
      <c r="H61" s="188">
        <v>88</v>
      </c>
      <c r="I61" s="189">
        <v>89</v>
      </c>
      <c r="J61" s="190">
        <v>100</v>
      </c>
      <c r="K61" s="190">
        <v>100</v>
      </c>
      <c r="L61" s="190">
        <v>100</v>
      </c>
    </row>
    <row r="62" spans="1:12" ht="15">
      <c r="A62" s="182">
        <v>49</v>
      </c>
      <c r="B62" s="183">
        <v>2111100162</v>
      </c>
      <c r="C62" s="182" t="s">
        <v>744</v>
      </c>
      <c r="D62" s="184">
        <f>(20/21)*100</f>
        <v>95.23809523809523</v>
      </c>
      <c r="E62" s="191">
        <v>96</v>
      </c>
      <c r="F62" s="194">
        <v>90.9</v>
      </c>
      <c r="G62" s="193">
        <v>100</v>
      </c>
      <c r="H62" s="188">
        <v>100</v>
      </c>
      <c r="I62" s="189">
        <v>100</v>
      </c>
      <c r="J62" s="190">
        <v>100</v>
      </c>
      <c r="K62" s="190">
        <v>100</v>
      </c>
      <c r="L62" s="190">
        <v>100</v>
      </c>
    </row>
    <row r="63" spans="1:12" ht="15">
      <c r="A63" s="182">
        <v>50</v>
      </c>
      <c r="B63" s="183">
        <v>2111100163</v>
      </c>
      <c r="C63" s="182" t="s">
        <v>745</v>
      </c>
      <c r="D63" s="184">
        <f>(20/21)*100</f>
        <v>95.23809523809523</v>
      </c>
      <c r="E63" s="191">
        <v>87</v>
      </c>
      <c r="F63" s="194">
        <v>77.27</v>
      </c>
      <c r="G63" s="193">
        <v>95</v>
      </c>
      <c r="H63" s="188">
        <v>94</v>
      </c>
      <c r="I63" s="189">
        <v>94</v>
      </c>
      <c r="J63" s="190">
        <v>100</v>
      </c>
      <c r="K63" s="190">
        <v>100</v>
      </c>
      <c r="L63" s="190">
        <v>88</v>
      </c>
    </row>
    <row r="64" spans="1:12" ht="15">
      <c r="A64" s="182">
        <v>51</v>
      </c>
      <c r="B64" s="183">
        <v>2111100164</v>
      </c>
      <c r="C64" s="182" t="s">
        <v>746</v>
      </c>
      <c r="D64" s="184">
        <f>(19/21)*100</f>
        <v>90.47619047619048</v>
      </c>
      <c r="E64" s="191">
        <v>82</v>
      </c>
      <c r="F64" s="194">
        <v>90.9</v>
      </c>
      <c r="G64" s="193">
        <v>95</v>
      </c>
      <c r="H64" s="188">
        <v>94</v>
      </c>
      <c r="I64" s="189">
        <v>100</v>
      </c>
      <c r="J64" s="190">
        <v>100</v>
      </c>
      <c r="K64" s="190">
        <v>100</v>
      </c>
      <c r="L64" s="190">
        <v>77</v>
      </c>
    </row>
    <row r="65" spans="1:12" ht="15">
      <c r="A65" s="182">
        <v>52</v>
      </c>
      <c r="B65" s="183">
        <v>2111100165</v>
      </c>
      <c r="C65" s="182" t="s">
        <v>747</v>
      </c>
      <c r="D65" s="184">
        <f>(18/21)*100</f>
        <v>85.71428571428571</v>
      </c>
      <c r="E65" s="191">
        <v>91</v>
      </c>
      <c r="F65" s="194">
        <v>81.81</v>
      </c>
      <c r="G65" s="193">
        <v>68</v>
      </c>
      <c r="H65" s="188">
        <v>88</v>
      </c>
      <c r="I65" s="189">
        <v>78</v>
      </c>
      <c r="J65" s="190">
        <v>100</v>
      </c>
      <c r="K65" s="190">
        <v>100</v>
      </c>
      <c r="L65" s="190">
        <v>100</v>
      </c>
    </row>
    <row r="66" spans="1:12" ht="15">
      <c r="A66" s="182">
        <v>53</v>
      </c>
      <c r="B66" s="183">
        <v>2111100166</v>
      </c>
      <c r="C66" s="182" t="s">
        <v>748</v>
      </c>
      <c r="D66" s="184">
        <f>(20/21)*100</f>
        <v>95.23809523809523</v>
      </c>
      <c r="E66" s="191">
        <v>96</v>
      </c>
      <c r="F66" s="194">
        <v>95.4</v>
      </c>
      <c r="G66" s="193">
        <v>100</v>
      </c>
      <c r="H66" s="188">
        <v>94</v>
      </c>
      <c r="I66" s="189">
        <v>94</v>
      </c>
      <c r="J66" s="190">
        <v>100</v>
      </c>
      <c r="K66" s="190">
        <v>100</v>
      </c>
      <c r="L66" s="190">
        <v>100</v>
      </c>
    </row>
    <row r="67" spans="1:12" ht="15">
      <c r="A67" s="182">
        <v>54</v>
      </c>
      <c r="B67" s="183">
        <v>2111100167</v>
      </c>
      <c r="C67" s="182" t="s">
        <v>749</v>
      </c>
      <c r="D67" s="184">
        <f>(19/21)*100</f>
        <v>90.47619047619048</v>
      </c>
      <c r="E67" s="191">
        <v>78</v>
      </c>
      <c r="F67" s="194">
        <v>86.3</v>
      </c>
      <c r="G67" s="193">
        <v>89</v>
      </c>
      <c r="H67" s="188">
        <v>81</v>
      </c>
      <c r="I67" s="189">
        <v>94</v>
      </c>
      <c r="J67" s="190">
        <v>87</v>
      </c>
      <c r="K67" s="190">
        <v>100</v>
      </c>
      <c r="L67" s="190">
        <v>88</v>
      </c>
    </row>
    <row r="68" spans="1:12" ht="15">
      <c r="A68" s="182">
        <v>55</v>
      </c>
      <c r="B68" s="183">
        <v>2111100168</v>
      </c>
      <c r="C68" s="182" t="s">
        <v>750</v>
      </c>
      <c r="D68" s="184">
        <f>(17/21)*100</f>
        <v>80.95238095238095</v>
      </c>
      <c r="E68" s="191">
        <v>87</v>
      </c>
      <c r="F68" s="194">
        <v>95.4</v>
      </c>
      <c r="G68" s="193">
        <v>84</v>
      </c>
      <c r="H68" s="188">
        <v>81</v>
      </c>
      <c r="I68" s="189">
        <v>94</v>
      </c>
      <c r="J68" s="190">
        <v>100</v>
      </c>
      <c r="K68" s="190">
        <v>100</v>
      </c>
      <c r="L68" s="190">
        <v>100</v>
      </c>
    </row>
    <row r="69" spans="1:12" ht="15">
      <c r="A69" s="182">
        <v>56</v>
      </c>
      <c r="B69" s="183">
        <v>2111100169</v>
      </c>
      <c r="C69" s="182" t="s">
        <v>751</v>
      </c>
      <c r="D69" s="184">
        <f>(19/21)*100</f>
        <v>90.47619047619048</v>
      </c>
      <c r="E69" s="191">
        <v>91</v>
      </c>
      <c r="F69" s="194">
        <v>95.4</v>
      </c>
      <c r="G69" s="193">
        <v>89</v>
      </c>
      <c r="H69" s="188">
        <v>100</v>
      </c>
      <c r="I69" s="189">
        <v>89</v>
      </c>
      <c r="J69" s="190">
        <v>100</v>
      </c>
      <c r="K69" s="190">
        <v>100</v>
      </c>
      <c r="L69" s="190">
        <v>88</v>
      </c>
    </row>
    <row r="70" spans="1:12" ht="15">
      <c r="A70" s="182">
        <v>57</v>
      </c>
      <c r="B70" s="183">
        <v>2111100170</v>
      </c>
      <c r="C70" s="182" t="s">
        <v>752</v>
      </c>
      <c r="D70" s="184">
        <f>(16/21)*100</f>
        <v>76.19047619047619</v>
      </c>
      <c r="E70" s="191">
        <v>78</v>
      </c>
      <c r="F70" s="194">
        <v>72.7</v>
      </c>
      <c r="G70" s="193">
        <v>68</v>
      </c>
      <c r="H70" s="188">
        <v>94</v>
      </c>
      <c r="I70" s="189">
        <v>83</v>
      </c>
      <c r="J70" s="190">
        <v>100</v>
      </c>
      <c r="K70" s="190">
        <v>100</v>
      </c>
      <c r="L70" s="190">
        <v>100</v>
      </c>
    </row>
    <row r="71" spans="1:12" ht="15">
      <c r="A71" s="182">
        <v>58</v>
      </c>
      <c r="B71" s="183">
        <v>2111100171</v>
      </c>
      <c r="C71" s="182" t="s">
        <v>753</v>
      </c>
      <c r="D71" s="184">
        <f>(19/21)*100</f>
        <v>90.47619047619048</v>
      </c>
      <c r="E71" s="191">
        <v>87</v>
      </c>
      <c r="F71" s="194">
        <v>95.4</v>
      </c>
      <c r="G71" s="193">
        <v>95</v>
      </c>
      <c r="H71" s="188">
        <v>88</v>
      </c>
      <c r="I71" s="189">
        <v>89</v>
      </c>
      <c r="J71" s="190">
        <v>100</v>
      </c>
      <c r="K71" s="190">
        <v>100</v>
      </c>
      <c r="L71" s="190">
        <v>100</v>
      </c>
    </row>
    <row r="72" spans="1:12" ht="15">
      <c r="A72" s="182">
        <v>59</v>
      </c>
      <c r="B72" s="183">
        <v>2111100173</v>
      </c>
      <c r="C72" s="182" t="s">
        <v>754</v>
      </c>
      <c r="D72" s="184">
        <f>(18/21)*100</f>
        <v>85.71428571428571</v>
      </c>
      <c r="E72" s="191">
        <v>82</v>
      </c>
      <c r="F72" s="194">
        <v>90.9</v>
      </c>
      <c r="G72" s="193">
        <v>100</v>
      </c>
      <c r="H72" s="188">
        <v>75</v>
      </c>
      <c r="I72" s="189">
        <v>89</v>
      </c>
      <c r="J72" s="190">
        <v>100</v>
      </c>
      <c r="K72" s="190">
        <v>100</v>
      </c>
      <c r="L72" s="190">
        <v>100</v>
      </c>
    </row>
    <row r="73" spans="1:12" ht="15">
      <c r="A73" s="182">
        <v>60</v>
      </c>
      <c r="B73" s="183">
        <v>2111100174</v>
      </c>
      <c r="C73" s="182" t="s">
        <v>755</v>
      </c>
      <c r="D73" s="184">
        <f>(20/21)*100</f>
        <v>95.23809523809523</v>
      </c>
      <c r="E73" s="191">
        <v>100</v>
      </c>
      <c r="F73" s="194">
        <v>95.4</v>
      </c>
      <c r="G73" s="193">
        <v>100</v>
      </c>
      <c r="H73" s="188">
        <v>100</v>
      </c>
      <c r="I73" s="189">
        <v>94</v>
      </c>
      <c r="J73" s="190">
        <v>100</v>
      </c>
      <c r="K73" s="190">
        <v>100</v>
      </c>
      <c r="L73" s="190">
        <v>100</v>
      </c>
    </row>
    <row r="74" spans="1:12" ht="15">
      <c r="A74" s="182">
        <v>61</v>
      </c>
      <c r="B74" s="183">
        <v>2111100176</v>
      </c>
      <c r="C74" s="182" t="s">
        <v>756</v>
      </c>
      <c r="D74" s="184">
        <f>(8/21)*100</f>
        <v>38.095238095238095</v>
      </c>
      <c r="E74" s="191">
        <v>41</v>
      </c>
      <c r="F74" s="194">
        <v>50</v>
      </c>
      <c r="G74" s="193">
        <v>42</v>
      </c>
      <c r="H74" s="188">
        <v>56</v>
      </c>
      <c r="I74" s="189">
        <v>56.00000000000001</v>
      </c>
      <c r="J74" s="190">
        <v>37</v>
      </c>
      <c r="K74" s="190">
        <v>100</v>
      </c>
      <c r="L74" s="190">
        <v>44</v>
      </c>
    </row>
    <row r="75" spans="1:12" ht="15">
      <c r="A75" s="182">
        <v>62</v>
      </c>
      <c r="B75" s="183">
        <v>2111100177</v>
      </c>
      <c r="C75" s="182" t="s">
        <v>757</v>
      </c>
      <c r="D75" s="184">
        <f>(17/21)*100</f>
        <v>80.95238095238095</v>
      </c>
      <c r="E75" s="191">
        <v>78</v>
      </c>
      <c r="F75" s="194">
        <v>95.4</v>
      </c>
      <c r="G75" s="193">
        <v>95</v>
      </c>
      <c r="H75" s="188">
        <v>81</v>
      </c>
      <c r="I75" s="189">
        <v>89</v>
      </c>
      <c r="J75" s="190">
        <v>100</v>
      </c>
      <c r="K75" s="190">
        <v>43</v>
      </c>
      <c r="L75" s="190">
        <v>100</v>
      </c>
    </row>
    <row r="76" spans="1:12" ht="15">
      <c r="A76" s="182">
        <v>63</v>
      </c>
      <c r="B76" s="183">
        <v>2111100178</v>
      </c>
      <c r="C76" s="182" t="s">
        <v>758</v>
      </c>
      <c r="D76" s="184">
        <f>(17/21)*100</f>
        <v>80.95238095238095</v>
      </c>
      <c r="E76" s="191">
        <v>91</v>
      </c>
      <c r="F76" s="194">
        <v>90.9</v>
      </c>
      <c r="G76" s="193">
        <v>95</v>
      </c>
      <c r="H76" s="188">
        <v>100</v>
      </c>
      <c r="I76" s="189">
        <v>94</v>
      </c>
      <c r="J76" s="190">
        <v>100</v>
      </c>
      <c r="K76" s="190">
        <v>100</v>
      </c>
      <c r="L76" s="190">
        <v>100</v>
      </c>
    </row>
    <row r="77" spans="1:12" ht="15">
      <c r="A77" s="182">
        <v>64</v>
      </c>
      <c r="B77" s="183">
        <v>2111100179</v>
      </c>
      <c r="C77" s="182" t="s">
        <v>759</v>
      </c>
      <c r="D77" s="184">
        <f>(18/21)*100</f>
        <v>85.71428571428571</v>
      </c>
      <c r="E77" s="191">
        <v>87</v>
      </c>
      <c r="F77" s="194">
        <v>95.4</v>
      </c>
      <c r="G77" s="193">
        <v>95</v>
      </c>
      <c r="H77" s="188">
        <v>100</v>
      </c>
      <c r="I77" s="189">
        <v>100</v>
      </c>
      <c r="J77" s="190">
        <v>87</v>
      </c>
      <c r="K77" s="190">
        <v>100</v>
      </c>
      <c r="L77" s="190">
        <v>100</v>
      </c>
    </row>
    <row r="78" spans="1:12" ht="15">
      <c r="A78" s="182">
        <v>65</v>
      </c>
      <c r="B78" s="183">
        <v>2111100181</v>
      </c>
      <c r="C78" s="182" t="s">
        <v>760</v>
      </c>
      <c r="D78" s="184">
        <f>(20/21)*100</f>
        <v>95.23809523809523</v>
      </c>
      <c r="E78" s="191">
        <v>96</v>
      </c>
      <c r="F78" s="194">
        <v>100</v>
      </c>
      <c r="G78" s="193">
        <v>100</v>
      </c>
      <c r="H78" s="188">
        <v>94</v>
      </c>
      <c r="I78" s="189">
        <v>89</v>
      </c>
      <c r="J78" s="190">
        <v>100</v>
      </c>
      <c r="K78" s="190">
        <v>100</v>
      </c>
      <c r="L78" s="190">
        <v>100</v>
      </c>
    </row>
    <row r="79" spans="1:12" ht="15">
      <c r="A79" s="182">
        <v>66</v>
      </c>
      <c r="B79" s="183">
        <v>2111100182</v>
      </c>
      <c r="C79" s="182" t="s">
        <v>761</v>
      </c>
      <c r="D79" s="184">
        <f>(18/21)*100</f>
        <v>85.71428571428571</v>
      </c>
      <c r="E79" s="191">
        <v>82</v>
      </c>
      <c r="F79" s="194">
        <v>86.3</v>
      </c>
      <c r="G79" s="193">
        <v>89</v>
      </c>
      <c r="H79" s="188">
        <v>88</v>
      </c>
      <c r="I79" s="189">
        <v>89</v>
      </c>
      <c r="J79" s="190">
        <v>100</v>
      </c>
      <c r="K79" s="190">
        <v>100</v>
      </c>
      <c r="L79" s="190">
        <v>100</v>
      </c>
    </row>
    <row r="80" spans="1:12" ht="15">
      <c r="A80" s="182">
        <v>67</v>
      </c>
      <c r="B80" s="183">
        <v>2111100183</v>
      </c>
      <c r="C80" s="182" t="s">
        <v>762</v>
      </c>
      <c r="D80" s="184">
        <f>(16/21)*100</f>
        <v>76.19047619047619</v>
      </c>
      <c r="E80" s="191">
        <v>91</v>
      </c>
      <c r="F80" s="194">
        <v>95.4</v>
      </c>
      <c r="G80" s="193">
        <v>84</v>
      </c>
      <c r="H80" s="188">
        <v>94</v>
      </c>
      <c r="I80" s="189">
        <v>83</v>
      </c>
      <c r="J80" s="190">
        <v>100</v>
      </c>
      <c r="K80" s="190">
        <v>100</v>
      </c>
      <c r="L80" s="190">
        <v>100</v>
      </c>
    </row>
    <row r="81" spans="1:12" ht="15">
      <c r="A81" s="182">
        <v>68</v>
      </c>
      <c r="B81" s="183">
        <v>2111100184</v>
      </c>
      <c r="C81" s="182" t="s">
        <v>763</v>
      </c>
      <c r="D81" s="184">
        <f>(20/21)*100</f>
        <v>95.23809523809523</v>
      </c>
      <c r="E81" s="191">
        <v>96</v>
      </c>
      <c r="F81" s="194">
        <v>100</v>
      </c>
      <c r="G81" s="193">
        <v>95</v>
      </c>
      <c r="H81" s="188">
        <v>100</v>
      </c>
      <c r="I81" s="189">
        <v>89</v>
      </c>
      <c r="J81" s="190">
        <v>100</v>
      </c>
      <c r="K81" s="190">
        <v>100</v>
      </c>
      <c r="L81" s="190">
        <v>100</v>
      </c>
    </row>
    <row r="82" spans="1:12" ht="15">
      <c r="A82" s="182">
        <v>69</v>
      </c>
      <c r="B82" s="183">
        <v>2111100185</v>
      </c>
      <c r="C82" s="182" t="s">
        <v>764</v>
      </c>
      <c r="D82" s="184">
        <f>(20/21)*100</f>
        <v>95.23809523809523</v>
      </c>
      <c r="E82" s="191">
        <v>91</v>
      </c>
      <c r="F82" s="194">
        <v>100</v>
      </c>
      <c r="G82" s="193">
        <v>100</v>
      </c>
      <c r="H82" s="188">
        <v>94</v>
      </c>
      <c r="I82" s="189">
        <v>94</v>
      </c>
      <c r="J82" s="190">
        <v>100</v>
      </c>
      <c r="K82" s="190">
        <v>100</v>
      </c>
      <c r="L82" s="190">
        <v>100</v>
      </c>
    </row>
    <row r="83" spans="1:12" ht="15">
      <c r="A83" s="182">
        <v>70</v>
      </c>
      <c r="B83" s="183">
        <v>2111100186</v>
      </c>
      <c r="C83" s="182" t="s">
        <v>765</v>
      </c>
      <c r="D83" s="190">
        <f>(20/20)*100</f>
        <v>100</v>
      </c>
      <c r="E83" s="185">
        <v>100</v>
      </c>
      <c r="F83" s="195">
        <v>91</v>
      </c>
      <c r="G83" s="193">
        <v>100</v>
      </c>
      <c r="H83" s="188">
        <v>100</v>
      </c>
      <c r="I83" s="189">
        <v>91</v>
      </c>
      <c r="J83" s="190">
        <v>100</v>
      </c>
      <c r="K83" s="196">
        <v>100</v>
      </c>
      <c r="L83" s="196">
        <v>100</v>
      </c>
    </row>
    <row r="84" spans="1:12" ht="15">
      <c r="A84" s="182">
        <v>71</v>
      </c>
      <c r="B84" s="183">
        <v>2111100188</v>
      </c>
      <c r="C84" s="182" t="s">
        <v>766</v>
      </c>
      <c r="D84" s="190">
        <f>(19/20)*100</f>
        <v>95</v>
      </c>
      <c r="E84" s="185">
        <v>69</v>
      </c>
      <c r="F84" s="195">
        <v>86</v>
      </c>
      <c r="G84" s="193">
        <v>74</v>
      </c>
      <c r="H84" s="188">
        <v>83</v>
      </c>
      <c r="I84" s="189">
        <v>83</v>
      </c>
      <c r="J84" s="190">
        <v>100</v>
      </c>
      <c r="K84" s="196">
        <v>100</v>
      </c>
      <c r="L84" s="196">
        <v>86</v>
      </c>
    </row>
    <row r="85" spans="1:12" ht="15">
      <c r="A85" s="182">
        <v>72</v>
      </c>
      <c r="B85" s="183">
        <v>2111100189</v>
      </c>
      <c r="C85" s="182" t="s">
        <v>767</v>
      </c>
      <c r="D85" s="190">
        <f>(18/20)*100</f>
        <v>90</v>
      </c>
      <c r="E85" s="185">
        <v>87</v>
      </c>
      <c r="F85" s="195">
        <v>95</v>
      </c>
      <c r="G85" s="193">
        <v>89</v>
      </c>
      <c r="H85" s="188">
        <v>83</v>
      </c>
      <c r="I85" s="189">
        <v>87</v>
      </c>
      <c r="J85" s="190">
        <v>100</v>
      </c>
      <c r="K85" s="196">
        <v>100</v>
      </c>
      <c r="L85" s="196">
        <v>100</v>
      </c>
    </row>
    <row r="86" spans="1:12" ht="15">
      <c r="A86" s="182">
        <v>73</v>
      </c>
      <c r="B86" s="183">
        <v>2111100190</v>
      </c>
      <c r="C86" s="182" t="s">
        <v>768</v>
      </c>
      <c r="D86" s="190">
        <f>(17/20)*100</f>
        <v>85</v>
      </c>
      <c r="E86" s="185">
        <v>64</v>
      </c>
      <c r="F86" s="195">
        <v>91</v>
      </c>
      <c r="G86" s="193">
        <v>84</v>
      </c>
      <c r="H86" s="188">
        <v>83</v>
      </c>
      <c r="I86" s="189">
        <v>87</v>
      </c>
      <c r="J86" s="190">
        <v>100</v>
      </c>
      <c r="K86" s="196">
        <v>100</v>
      </c>
      <c r="L86" s="196">
        <v>100</v>
      </c>
    </row>
    <row r="87" spans="1:12" ht="15">
      <c r="A87" s="182">
        <v>74</v>
      </c>
      <c r="B87" s="183">
        <v>2111100191</v>
      </c>
      <c r="C87" s="182" t="s">
        <v>769</v>
      </c>
      <c r="D87" s="190">
        <f>(19/20)*100</f>
        <v>95</v>
      </c>
      <c r="E87" s="185">
        <v>96</v>
      </c>
      <c r="F87" s="195">
        <v>100</v>
      </c>
      <c r="G87" s="193">
        <v>89</v>
      </c>
      <c r="H87" s="188">
        <v>100</v>
      </c>
      <c r="I87" s="189">
        <v>91</v>
      </c>
      <c r="J87" s="190">
        <v>100</v>
      </c>
      <c r="K87" s="196">
        <v>100</v>
      </c>
      <c r="L87" s="196">
        <v>100</v>
      </c>
    </row>
    <row r="88" spans="1:12" ht="15">
      <c r="A88" s="182">
        <v>75</v>
      </c>
      <c r="B88" s="183">
        <v>2111100192</v>
      </c>
      <c r="C88" s="182" t="s">
        <v>770</v>
      </c>
      <c r="D88" s="190">
        <f>(19/20)*100</f>
        <v>95</v>
      </c>
      <c r="E88" s="185">
        <v>91</v>
      </c>
      <c r="F88" s="195">
        <v>95</v>
      </c>
      <c r="G88" s="193">
        <v>89</v>
      </c>
      <c r="H88" s="188">
        <v>92</v>
      </c>
      <c r="I88" s="189">
        <v>87</v>
      </c>
      <c r="J88" s="190">
        <v>100</v>
      </c>
      <c r="K88" s="196">
        <v>100</v>
      </c>
      <c r="L88" s="196">
        <v>100</v>
      </c>
    </row>
    <row r="89" spans="1:12" ht="15">
      <c r="A89" s="182">
        <v>76</v>
      </c>
      <c r="B89" s="183">
        <v>2111100193</v>
      </c>
      <c r="C89" s="182" t="s">
        <v>771</v>
      </c>
      <c r="D89" s="190">
        <f>(19/20)*100</f>
        <v>95</v>
      </c>
      <c r="E89" s="185">
        <v>78</v>
      </c>
      <c r="F89" s="195">
        <v>86</v>
      </c>
      <c r="G89" s="193">
        <v>89</v>
      </c>
      <c r="H89" s="188">
        <v>83</v>
      </c>
      <c r="I89" s="189">
        <v>91</v>
      </c>
      <c r="J89" s="190">
        <v>100</v>
      </c>
      <c r="K89" s="196">
        <v>100</v>
      </c>
      <c r="L89" s="196">
        <v>100</v>
      </c>
    </row>
    <row r="90" spans="1:12" ht="15">
      <c r="A90" s="182">
        <v>77</v>
      </c>
      <c r="B90" s="183">
        <v>2111100195</v>
      </c>
      <c r="C90" s="182" t="s">
        <v>772</v>
      </c>
      <c r="D90" s="190">
        <f>(19/20)*100</f>
        <v>95</v>
      </c>
      <c r="E90" s="185">
        <v>100</v>
      </c>
      <c r="F90" s="195">
        <v>91</v>
      </c>
      <c r="G90" s="193">
        <v>100</v>
      </c>
      <c r="H90" s="188">
        <v>83</v>
      </c>
      <c r="I90" s="189">
        <v>96</v>
      </c>
      <c r="J90" s="190">
        <v>100</v>
      </c>
      <c r="K90" s="196">
        <v>100</v>
      </c>
      <c r="L90" s="196">
        <v>100</v>
      </c>
    </row>
    <row r="91" spans="1:12" ht="15">
      <c r="A91" s="182">
        <v>78</v>
      </c>
      <c r="B91" s="183">
        <v>2111100198</v>
      </c>
      <c r="C91" s="182" t="s">
        <v>773</v>
      </c>
      <c r="D91" s="190">
        <f>(20/20)*100</f>
        <v>100</v>
      </c>
      <c r="E91" s="185">
        <v>73</v>
      </c>
      <c r="F91" s="195">
        <v>100</v>
      </c>
      <c r="G91" s="193">
        <v>89</v>
      </c>
      <c r="H91" s="188">
        <v>100</v>
      </c>
      <c r="I91" s="189">
        <v>91</v>
      </c>
      <c r="J91" s="190">
        <v>100</v>
      </c>
      <c r="K91" s="196">
        <v>100</v>
      </c>
      <c r="L91" s="196">
        <v>86</v>
      </c>
    </row>
    <row r="92" spans="1:12" ht="15">
      <c r="A92" s="182">
        <v>79</v>
      </c>
      <c r="B92" s="183">
        <v>2111100199</v>
      </c>
      <c r="C92" s="182" t="s">
        <v>774</v>
      </c>
      <c r="D92" s="190">
        <f>(16/20)*100</f>
        <v>80</v>
      </c>
      <c r="E92" s="185">
        <v>69</v>
      </c>
      <c r="F92" s="195">
        <v>91</v>
      </c>
      <c r="G92" s="193">
        <v>68</v>
      </c>
      <c r="H92" s="188">
        <v>83</v>
      </c>
      <c r="I92" s="189">
        <v>83</v>
      </c>
      <c r="J92" s="190">
        <v>100</v>
      </c>
      <c r="K92" s="196">
        <v>100</v>
      </c>
      <c r="L92" s="196">
        <v>100</v>
      </c>
    </row>
    <row r="93" spans="1:12" ht="15">
      <c r="A93" s="182">
        <v>80</v>
      </c>
      <c r="B93" s="183">
        <v>2111100200</v>
      </c>
      <c r="C93" s="182" t="s">
        <v>775</v>
      </c>
      <c r="D93" s="190">
        <f>(12/20)*100</f>
        <v>60</v>
      </c>
      <c r="E93" s="185">
        <v>64</v>
      </c>
      <c r="F93" s="195">
        <v>36</v>
      </c>
      <c r="G93" s="193">
        <v>47</v>
      </c>
      <c r="H93" s="188">
        <v>67</v>
      </c>
      <c r="I93" s="189">
        <v>43</v>
      </c>
      <c r="J93" s="190">
        <v>88</v>
      </c>
      <c r="K93" s="196">
        <v>75</v>
      </c>
      <c r="L93" s="196">
        <v>100</v>
      </c>
    </row>
    <row r="94" spans="1:12" ht="15">
      <c r="A94" s="182">
        <v>81</v>
      </c>
      <c r="B94" s="183">
        <v>2111100201</v>
      </c>
      <c r="C94" s="182" t="s">
        <v>776</v>
      </c>
      <c r="D94" s="190">
        <f>(7/20)*100</f>
        <v>35</v>
      </c>
      <c r="E94" s="185">
        <v>50</v>
      </c>
      <c r="F94" s="195">
        <v>36</v>
      </c>
      <c r="G94" s="193">
        <v>42</v>
      </c>
      <c r="H94" s="188">
        <v>83</v>
      </c>
      <c r="I94" s="189">
        <v>65</v>
      </c>
      <c r="J94" s="190">
        <v>88</v>
      </c>
      <c r="K94" s="196">
        <v>75</v>
      </c>
      <c r="L94" s="196">
        <v>57</v>
      </c>
    </row>
    <row r="95" spans="1:12" ht="15">
      <c r="A95" s="182">
        <v>82</v>
      </c>
      <c r="B95" s="183">
        <v>2111100202</v>
      </c>
      <c r="C95" s="182" t="s">
        <v>777</v>
      </c>
      <c r="D95" s="190">
        <f>(19/20)*100</f>
        <v>95</v>
      </c>
      <c r="E95" s="185">
        <v>64</v>
      </c>
      <c r="F95" s="195">
        <v>86</v>
      </c>
      <c r="G95" s="193">
        <v>84</v>
      </c>
      <c r="H95" s="188">
        <v>83</v>
      </c>
      <c r="I95" s="189">
        <v>96</v>
      </c>
      <c r="J95" s="190">
        <v>100</v>
      </c>
      <c r="K95" s="196">
        <v>100</v>
      </c>
      <c r="L95" s="196">
        <v>100</v>
      </c>
    </row>
    <row r="96" spans="1:12" ht="15">
      <c r="A96" s="182">
        <v>83</v>
      </c>
      <c r="B96" s="183">
        <v>2111100203</v>
      </c>
      <c r="C96" s="182" t="s">
        <v>778</v>
      </c>
      <c r="D96" s="190">
        <f>(16/20)*100</f>
        <v>80</v>
      </c>
      <c r="E96" s="185">
        <v>64</v>
      </c>
      <c r="F96" s="195">
        <v>73</v>
      </c>
      <c r="G96" s="193">
        <v>74</v>
      </c>
      <c r="H96" s="188">
        <v>83</v>
      </c>
      <c r="I96" s="189">
        <v>83</v>
      </c>
      <c r="J96" s="190">
        <v>100</v>
      </c>
      <c r="K96" s="196">
        <v>100</v>
      </c>
      <c r="L96" s="196">
        <v>100</v>
      </c>
    </row>
    <row r="97" spans="1:12" ht="15">
      <c r="A97" s="182">
        <v>84</v>
      </c>
      <c r="B97" s="183">
        <v>2111100204</v>
      </c>
      <c r="C97" s="182" t="s">
        <v>779</v>
      </c>
      <c r="D97" s="190">
        <f>(18/20)*100</f>
        <v>90</v>
      </c>
      <c r="E97" s="185">
        <v>87</v>
      </c>
      <c r="F97" s="195">
        <v>86</v>
      </c>
      <c r="G97" s="193">
        <v>84</v>
      </c>
      <c r="H97" s="188">
        <v>92</v>
      </c>
      <c r="I97" s="189">
        <v>100</v>
      </c>
      <c r="J97" s="190">
        <v>100</v>
      </c>
      <c r="K97" s="196">
        <v>100</v>
      </c>
      <c r="L97" s="196">
        <v>100</v>
      </c>
    </row>
    <row r="98" spans="1:12" ht="15">
      <c r="A98" s="182">
        <v>85</v>
      </c>
      <c r="B98" s="183">
        <v>2111100205</v>
      </c>
      <c r="C98" s="182" t="s">
        <v>780</v>
      </c>
      <c r="D98" s="190">
        <f>(20/20)*100</f>
        <v>100</v>
      </c>
      <c r="E98" s="185">
        <v>87</v>
      </c>
      <c r="F98" s="195">
        <v>95</v>
      </c>
      <c r="G98" s="193">
        <v>100</v>
      </c>
      <c r="H98" s="188">
        <v>92</v>
      </c>
      <c r="I98" s="189">
        <v>91</v>
      </c>
      <c r="J98" s="190">
        <v>100</v>
      </c>
      <c r="K98" s="196">
        <v>100</v>
      </c>
      <c r="L98" s="196">
        <v>100</v>
      </c>
    </row>
    <row r="99" spans="1:12" ht="15">
      <c r="A99" s="182">
        <v>86</v>
      </c>
      <c r="B99" s="183">
        <v>2111100206</v>
      </c>
      <c r="C99" s="182" t="s">
        <v>781</v>
      </c>
      <c r="D99" s="190">
        <f>(19/20)*100</f>
        <v>95</v>
      </c>
      <c r="E99" s="185">
        <v>78</v>
      </c>
      <c r="F99" s="195">
        <v>86</v>
      </c>
      <c r="G99" s="193">
        <v>84</v>
      </c>
      <c r="H99" s="188">
        <v>83</v>
      </c>
      <c r="I99" s="189">
        <v>78</v>
      </c>
      <c r="J99" s="190">
        <v>88</v>
      </c>
      <c r="K99" s="196">
        <v>100</v>
      </c>
      <c r="L99" s="196">
        <v>100</v>
      </c>
    </row>
    <row r="100" spans="1:12" ht="15">
      <c r="A100" s="182">
        <v>87</v>
      </c>
      <c r="B100" s="183">
        <v>2111100207</v>
      </c>
      <c r="C100" s="182" t="s">
        <v>782</v>
      </c>
      <c r="D100" s="190">
        <f>(17/20)*100</f>
        <v>85</v>
      </c>
      <c r="E100" s="185">
        <v>87</v>
      </c>
      <c r="F100" s="195">
        <v>86</v>
      </c>
      <c r="G100" s="193">
        <v>84</v>
      </c>
      <c r="H100" s="188">
        <v>92</v>
      </c>
      <c r="I100" s="189">
        <v>83</v>
      </c>
      <c r="J100" s="190">
        <v>100</v>
      </c>
      <c r="K100" s="196">
        <v>100</v>
      </c>
      <c r="L100" s="196">
        <v>100</v>
      </c>
    </row>
    <row r="101" spans="1:12" ht="15">
      <c r="A101" s="182">
        <v>88</v>
      </c>
      <c r="B101" s="183">
        <v>2111100208</v>
      </c>
      <c r="C101" s="182" t="s">
        <v>783</v>
      </c>
      <c r="D101" s="190">
        <f>(17/20)*100</f>
        <v>85</v>
      </c>
      <c r="E101" s="185">
        <v>73</v>
      </c>
      <c r="F101" s="195">
        <v>91</v>
      </c>
      <c r="G101" s="193">
        <v>74</v>
      </c>
      <c r="H101" s="188">
        <v>92</v>
      </c>
      <c r="I101" s="189">
        <v>83</v>
      </c>
      <c r="J101" s="190">
        <v>77</v>
      </c>
      <c r="K101" s="196">
        <v>100</v>
      </c>
      <c r="L101" s="196">
        <v>100</v>
      </c>
    </row>
    <row r="102" spans="1:12" ht="15">
      <c r="A102" s="182">
        <v>89</v>
      </c>
      <c r="B102" s="183">
        <v>2111100209</v>
      </c>
      <c r="C102" s="182" t="s">
        <v>784</v>
      </c>
      <c r="D102" s="190">
        <f>(17/20)*100</f>
        <v>85</v>
      </c>
      <c r="E102" s="185">
        <v>73</v>
      </c>
      <c r="F102" s="195">
        <v>86</v>
      </c>
      <c r="G102" s="193">
        <v>84</v>
      </c>
      <c r="H102" s="188">
        <v>100</v>
      </c>
      <c r="I102" s="189">
        <v>91</v>
      </c>
      <c r="J102" s="190">
        <v>100</v>
      </c>
      <c r="K102" s="196">
        <v>100</v>
      </c>
      <c r="L102" s="196">
        <v>86</v>
      </c>
    </row>
    <row r="103" spans="1:12" ht="15">
      <c r="A103" s="182">
        <v>90</v>
      </c>
      <c r="B103" s="183">
        <v>2111100210</v>
      </c>
      <c r="C103" s="182" t="s">
        <v>785</v>
      </c>
      <c r="D103" s="190">
        <f>(18/20)*100</f>
        <v>90</v>
      </c>
      <c r="E103" s="185">
        <v>96</v>
      </c>
      <c r="F103" s="195">
        <v>91</v>
      </c>
      <c r="G103" s="193">
        <v>89</v>
      </c>
      <c r="H103" s="188">
        <v>100</v>
      </c>
      <c r="I103" s="189">
        <v>96</v>
      </c>
      <c r="J103" s="190">
        <v>100</v>
      </c>
      <c r="K103" s="196">
        <v>100</v>
      </c>
      <c r="L103" s="196">
        <v>100</v>
      </c>
    </row>
    <row r="104" spans="1:12" ht="15">
      <c r="A104" s="182">
        <v>91</v>
      </c>
      <c r="B104" s="183">
        <v>2111100211</v>
      </c>
      <c r="C104" s="182" t="s">
        <v>786</v>
      </c>
      <c r="D104" s="190">
        <f>(19/20)*100</f>
        <v>95</v>
      </c>
      <c r="E104" s="185">
        <v>91</v>
      </c>
      <c r="F104" s="195">
        <v>91</v>
      </c>
      <c r="G104" s="193">
        <v>89</v>
      </c>
      <c r="H104" s="188">
        <v>100</v>
      </c>
      <c r="I104" s="189">
        <v>96</v>
      </c>
      <c r="J104" s="190">
        <v>100</v>
      </c>
      <c r="K104" s="196">
        <v>100</v>
      </c>
      <c r="L104" s="196">
        <v>100</v>
      </c>
    </row>
    <row r="105" spans="1:12" ht="15">
      <c r="A105" s="182">
        <v>92</v>
      </c>
      <c r="B105" s="183">
        <v>2111100212</v>
      </c>
      <c r="C105" s="182" t="s">
        <v>787</v>
      </c>
      <c r="D105" s="190">
        <f>(20/20)*100</f>
        <v>100</v>
      </c>
      <c r="E105" s="185">
        <v>100</v>
      </c>
      <c r="F105" s="195">
        <v>100</v>
      </c>
      <c r="G105" s="193">
        <v>100</v>
      </c>
      <c r="H105" s="188">
        <v>92</v>
      </c>
      <c r="I105" s="189">
        <v>100</v>
      </c>
      <c r="J105" s="190">
        <v>100</v>
      </c>
      <c r="K105" s="196">
        <v>100</v>
      </c>
      <c r="L105" s="196">
        <v>100</v>
      </c>
    </row>
    <row r="106" spans="1:12" ht="15">
      <c r="A106" s="182">
        <v>93</v>
      </c>
      <c r="B106" s="183">
        <v>2111100213</v>
      </c>
      <c r="C106" s="182" t="s">
        <v>788</v>
      </c>
      <c r="D106" s="190">
        <f>(19/20)*100</f>
        <v>95</v>
      </c>
      <c r="E106" s="185">
        <v>96</v>
      </c>
      <c r="F106" s="195">
        <v>100</v>
      </c>
      <c r="G106" s="193">
        <v>95</v>
      </c>
      <c r="H106" s="188">
        <v>92</v>
      </c>
      <c r="I106" s="189">
        <v>96</v>
      </c>
      <c r="J106" s="190">
        <v>100</v>
      </c>
      <c r="K106" s="196">
        <v>100</v>
      </c>
      <c r="L106" s="196">
        <v>100</v>
      </c>
    </row>
    <row r="107" spans="1:12" ht="15">
      <c r="A107" s="182">
        <v>94</v>
      </c>
      <c r="B107" s="183">
        <v>2111100214</v>
      </c>
      <c r="C107" s="182" t="s">
        <v>789</v>
      </c>
      <c r="D107" s="190">
        <f>(17/20)*100</f>
        <v>85</v>
      </c>
      <c r="E107" s="185">
        <v>91</v>
      </c>
      <c r="F107" s="195">
        <v>100</v>
      </c>
      <c r="G107" s="193">
        <v>84</v>
      </c>
      <c r="H107" s="188">
        <v>100</v>
      </c>
      <c r="I107" s="189">
        <v>91</v>
      </c>
      <c r="J107" s="190">
        <v>88</v>
      </c>
      <c r="K107" s="196">
        <v>100</v>
      </c>
      <c r="L107" s="196">
        <v>100</v>
      </c>
    </row>
    <row r="108" spans="1:12" ht="15">
      <c r="A108" s="182">
        <v>95</v>
      </c>
      <c r="B108" s="183">
        <v>2111100215</v>
      </c>
      <c r="C108" s="182" t="s">
        <v>790</v>
      </c>
      <c r="D108" s="190">
        <f>(16/20)*100</f>
        <v>80</v>
      </c>
      <c r="E108" s="185">
        <v>64</v>
      </c>
      <c r="F108" s="195">
        <v>64</v>
      </c>
      <c r="G108" s="193">
        <v>79</v>
      </c>
      <c r="H108" s="188">
        <v>92</v>
      </c>
      <c r="I108" s="189">
        <v>96</v>
      </c>
      <c r="J108" s="190">
        <v>88</v>
      </c>
      <c r="K108" s="196">
        <v>100</v>
      </c>
      <c r="L108" s="196">
        <v>71</v>
      </c>
    </row>
    <row r="109" spans="1:12" ht="15">
      <c r="A109" s="182">
        <v>96</v>
      </c>
      <c r="B109" s="183">
        <v>2111100216</v>
      </c>
      <c r="C109" s="182" t="s">
        <v>791</v>
      </c>
      <c r="D109" s="190">
        <f>(19/20)*100</f>
        <v>95</v>
      </c>
      <c r="E109" s="185">
        <v>87</v>
      </c>
      <c r="F109" s="195">
        <v>91</v>
      </c>
      <c r="G109" s="193">
        <v>89</v>
      </c>
      <c r="H109" s="188">
        <v>92</v>
      </c>
      <c r="I109" s="189">
        <v>96</v>
      </c>
      <c r="J109" s="190">
        <v>100</v>
      </c>
      <c r="K109" s="196">
        <v>100</v>
      </c>
      <c r="L109" s="196">
        <v>100</v>
      </c>
    </row>
    <row r="110" spans="1:12" ht="15">
      <c r="A110" s="182">
        <v>97</v>
      </c>
      <c r="B110" s="183">
        <v>2111100217</v>
      </c>
      <c r="C110" s="182" t="s">
        <v>792</v>
      </c>
      <c r="D110" s="190">
        <f>(20/20)*100</f>
        <v>100</v>
      </c>
      <c r="E110" s="185">
        <v>100</v>
      </c>
      <c r="F110" s="195">
        <v>91</v>
      </c>
      <c r="G110" s="193">
        <v>100</v>
      </c>
      <c r="H110" s="188">
        <v>92</v>
      </c>
      <c r="I110" s="189">
        <v>100</v>
      </c>
      <c r="J110" s="190">
        <v>88</v>
      </c>
      <c r="K110" s="196">
        <v>100</v>
      </c>
      <c r="L110" s="196">
        <v>100</v>
      </c>
    </row>
    <row r="111" spans="1:12" ht="15">
      <c r="A111" s="182">
        <v>98</v>
      </c>
      <c r="B111" s="183">
        <v>2111100218</v>
      </c>
      <c r="C111" s="182" t="s">
        <v>793</v>
      </c>
      <c r="D111" s="190">
        <f>(15/20)*100</f>
        <v>75</v>
      </c>
      <c r="E111" s="185">
        <v>73</v>
      </c>
      <c r="F111" s="195">
        <v>77</v>
      </c>
      <c r="G111" s="193">
        <v>63</v>
      </c>
      <c r="H111" s="188">
        <v>92</v>
      </c>
      <c r="I111" s="189">
        <v>74</v>
      </c>
      <c r="J111" s="190">
        <v>77</v>
      </c>
      <c r="K111" s="196">
        <v>87</v>
      </c>
      <c r="L111" s="196">
        <v>86</v>
      </c>
    </row>
    <row r="112" spans="1:12" ht="15">
      <c r="A112" s="182">
        <v>99</v>
      </c>
      <c r="B112" s="183">
        <v>2111100219</v>
      </c>
      <c r="C112" s="182" t="s">
        <v>794</v>
      </c>
      <c r="D112" s="190">
        <f>(20/20)*100</f>
        <v>100</v>
      </c>
      <c r="E112" s="185">
        <v>100</v>
      </c>
      <c r="F112" s="195">
        <v>100</v>
      </c>
      <c r="G112" s="193">
        <v>100</v>
      </c>
      <c r="H112" s="188">
        <v>100</v>
      </c>
      <c r="I112" s="189">
        <v>91</v>
      </c>
      <c r="J112" s="190">
        <v>100</v>
      </c>
      <c r="K112" s="196">
        <v>100</v>
      </c>
      <c r="L112" s="196">
        <v>100</v>
      </c>
    </row>
    <row r="113" spans="1:12" ht="15">
      <c r="A113" s="182">
        <v>100</v>
      </c>
      <c r="B113" s="183">
        <v>2111100220</v>
      </c>
      <c r="C113" s="182" t="s">
        <v>795</v>
      </c>
      <c r="D113" s="190">
        <f>(19/20)*100</f>
        <v>95</v>
      </c>
      <c r="E113" s="185">
        <v>96</v>
      </c>
      <c r="F113" s="195">
        <v>86</v>
      </c>
      <c r="G113" s="193">
        <v>84</v>
      </c>
      <c r="H113" s="188">
        <v>100</v>
      </c>
      <c r="I113" s="189">
        <v>96</v>
      </c>
      <c r="J113" s="190">
        <v>88</v>
      </c>
      <c r="K113" s="196">
        <v>100</v>
      </c>
      <c r="L113" s="196">
        <v>100</v>
      </c>
    </row>
    <row r="114" spans="1:12" ht="15">
      <c r="A114" s="182">
        <v>101</v>
      </c>
      <c r="B114" s="183">
        <v>2111100221</v>
      </c>
      <c r="C114" s="182" t="s">
        <v>796</v>
      </c>
      <c r="D114" s="190">
        <f>(18/20)*100</f>
        <v>90</v>
      </c>
      <c r="E114" s="185">
        <v>87</v>
      </c>
      <c r="F114" s="195">
        <v>91</v>
      </c>
      <c r="G114" s="193">
        <v>79</v>
      </c>
      <c r="H114" s="188">
        <v>92</v>
      </c>
      <c r="I114" s="189">
        <v>87</v>
      </c>
      <c r="J114" s="190">
        <v>100</v>
      </c>
      <c r="K114" s="196">
        <v>100</v>
      </c>
      <c r="L114" s="196">
        <v>100</v>
      </c>
    </row>
    <row r="115" spans="1:12" ht="15">
      <c r="A115" s="182">
        <v>102</v>
      </c>
      <c r="B115" s="183">
        <v>2111100222</v>
      </c>
      <c r="C115" s="182" t="s">
        <v>797</v>
      </c>
      <c r="D115" s="190">
        <f>(15/20)*100</f>
        <v>75</v>
      </c>
      <c r="E115" s="185">
        <v>78</v>
      </c>
      <c r="F115" s="195">
        <v>68</v>
      </c>
      <c r="G115" s="193">
        <v>84</v>
      </c>
      <c r="H115" s="188">
        <v>100</v>
      </c>
      <c r="I115" s="189">
        <v>83</v>
      </c>
      <c r="J115" s="190">
        <v>88</v>
      </c>
      <c r="K115" s="196">
        <v>87</v>
      </c>
      <c r="L115" s="196">
        <v>100</v>
      </c>
    </row>
    <row r="116" spans="1:12" ht="15">
      <c r="A116" s="182">
        <v>103</v>
      </c>
      <c r="B116" s="183">
        <v>2111100223</v>
      </c>
      <c r="C116" s="182" t="s">
        <v>798</v>
      </c>
      <c r="D116" s="190">
        <f>(19/20)*100</f>
        <v>95</v>
      </c>
      <c r="E116" s="185">
        <v>91</v>
      </c>
      <c r="F116" s="195">
        <v>86</v>
      </c>
      <c r="G116" s="193">
        <v>84</v>
      </c>
      <c r="H116" s="188">
        <v>92</v>
      </c>
      <c r="I116" s="189">
        <v>96</v>
      </c>
      <c r="J116" s="190">
        <v>100</v>
      </c>
      <c r="K116" s="196">
        <v>100</v>
      </c>
      <c r="L116" s="196">
        <v>100</v>
      </c>
    </row>
    <row r="117" spans="1:12" ht="15">
      <c r="A117" s="182">
        <v>104</v>
      </c>
      <c r="B117" s="183">
        <v>2111100224</v>
      </c>
      <c r="C117" s="182" t="s">
        <v>799</v>
      </c>
      <c r="D117" s="190">
        <f>(19/20)*100</f>
        <v>95</v>
      </c>
      <c r="E117" s="185">
        <v>96</v>
      </c>
      <c r="F117" s="195">
        <v>100</v>
      </c>
      <c r="G117" s="193">
        <v>95</v>
      </c>
      <c r="H117" s="188">
        <v>92</v>
      </c>
      <c r="I117" s="189">
        <v>96</v>
      </c>
      <c r="J117" s="190">
        <v>100</v>
      </c>
      <c r="K117" s="196">
        <v>100</v>
      </c>
      <c r="L117" s="196">
        <v>100</v>
      </c>
    </row>
    <row r="118" spans="1:12" ht="15">
      <c r="A118" s="182">
        <v>105</v>
      </c>
      <c r="B118" s="183">
        <v>2111100225</v>
      </c>
      <c r="C118" s="182" t="s">
        <v>800</v>
      </c>
      <c r="D118" s="190">
        <f>(16/20)*100</f>
        <v>80</v>
      </c>
      <c r="E118" s="185">
        <v>96</v>
      </c>
      <c r="F118" s="195">
        <v>91</v>
      </c>
      <c r="G118" s="193">
        <v>89</v>
      </c>
      <c r="H118" s="188">
        <v>100</v>
      </c>
      <c r="I118" s="189">
        <v>83</v>
      </c>
      <c r="J118" s="196">
        <v>100</v>
      </c>
      <c r="K118" s="196">
        <v>100</v>
      </c>
      <c r="L118" s="196">
        <v>100</v>
      </c>
    </row>
    <row r="119" spans="1:12" ht="15">
      <c r="A119" s="182">
        <v>106</v>
      </c>
      <c r="B119" s="183">
        <v>2111100227</v>
      </c>
      <c r="C119" s="182" t="s">
        <v>801</v>
      </c>
      <c r="D119" s="190">
        <f>(16/20)*100</f>
        <v>80</v>
      </c>
      <c r="E119" s="185">
        <v>82</v>
      </c>
      <c r="F119" s="195">
        <v>95</v>
      </c>
      <c r="G119" s="193">
        <v>74</v>
      </c>
      <c r="H119" s="188">
        <v>92</v>
      </c>
      <c r="I119" s="189">
        <v>87</v>
      </c>
      <c r="J119" s="196">
        <v>100</v>
      </c>
      <c r="K119" s="196">
        <v>87</v>
      </c>
      <c r="L119" s="196">
        <v>100</v>
      </c>
    </row>
    <row r="120" spans="1:12" ht="15">
      <c r="A120" s="182">
        <v>107</v>
      </c>
      <c r="B120" s="183">
        <v>2111100228</v>
      </c>
      <c r="C120" s="182" t="s">
        <v>802</v>
      </c>
      <c r="D120" s="190">
        <f>(16/20)*100</f>
        <v>80</v>
      </c>
      <c r="E120" s="185">
        <v>82</v>
      </c>
      <c r="F120" s="195">
        <v>91</v>
      </c>
      <c r="G120" s="193">
        <v>89</v>
      </c>
      <c r="H120" s="188">
        <v>92</v>
      </c>
      <c r="I120" s="189">
        <v>91</v>
      </c>
      <c r="J120" s="196">
        <v>100</v>
      </c>
      <c r="K120" s="196">
        <v>100</v>
      </c>
      <c r="L120" s="196">
        <v>100</v>
      </c>
    </row>
    <row r="121" spans="1:12" ht="15">
      <c r="A121" s="182">
        <v>108</v>
      </c>
      <c r="B121" s="183">
        <v>2111100229</v>
      </c>
      <c r="C121" s="182" t="s">
        <v>803</v>
      </c>
      <c r="D121" s="190">
        <f>(20/20)*100</f>
        <v>100</v>
      </c>
      <c r="E121" s="185">
        <v>96</v>
      </c>
      <c r="F121" s="195">
        <v>100</v>
      </c>
      <c r="G121" s="193">
        <v>95</v>
      </c>
      <c r="H121" s="188">
        <v>100</v>
      </c>
      <c r="I121" s="189">
        <v>91</v>
      </c>
      <c r="J121" s="196">
        <v>100</v>
      </c>
      <c r="K121" s="196">
        <v>100</v>
      </c>
      <c r="L121" s="196">
        <v>100</v>
      </c>
    </row>
    <row r="122" spans="1:12" ht="15">
      <c r="A122" s="182">
        <v>109</v>
      </c>
      <c r="B122" s="183">
        <v>2111100230</v>
      </c>
      <c r="C122" s="182" t="s">
        <v>804</v>
      </c>
      <c r="D122" s="190">
        <f>(19/20)*100</f>
        <v>95</v>
      </c>
      <c r="E122" s="185">
        <v>96</v>
      </c>
      <c r="F122" s="195">
        <v>95</v>
      </c>
      <c r="G122" s="193">
        <v>100</v>
      </c>
      <c r="H122" s="188">
        <v>100</v>
      </c>
      <c r="I122" s="189">
        <v>91</v>
      </c>
      <c r="J122" s="196">
        <v>100</v>
      </c>
      <c r="K122" s="196">
        <v>87</v>
      </c>
      <c r="L122" s="196">
        <v>100</v>
      </c>
    </row>
    <row r="123" spans="1:12" ht="15">
      <c r="A123" s="182">
        <v>110</v>
      </c>
      <c r="B123" s="183">
        <v>2111100231</v>
      </c>
      <c r="C123" s="182" t="s">
        <v>805</v>
      </c>
      <c r="D123" s="190">
        <f>(18/20)*100</f>
        <v>90</v>
      </c>
      <c r="E123" s="185">
        <v>78</v>
      </c>
      <c r="F123" s="195">
        <v>82</v>
      </c>
      <c r="G123" s="193">
        <v>79</v>
      </c>
      <c r="H123" s="188">
        <v>83</v>
      </c>
      <c r="I123" s="189">
        <v>74</v>
      </c>
      <c r="J123" s="196">
        <v>100</v>
      </c>
      <c r="K123" s="196">
        <v>100</v>
      </c>
      <c r="L123" s="196">
        <v>77</v>
      </c>
    </row>
    <row r="124" spans="1:12" ht="15">
      <c r="A124" s="182">
        <v>111</v>
      </c>
      <c r="B124" s="183">
        <v>2111100232</v>
      </c>
      <c r="C124" s="182" t="s">
        <v>806</v>
      </c>
      <c r="D124" s="190">
        <f>(19/20)*100</f>
        <v>95</v>
      </c>
      <c r="E124" s="185">
        <v>91</v>
      </c>
      <c r="F124" s="195">
        <v>100</v>
      </c>
      <c r="G124" s="193">
        <v>95</v>
      </c>
      <c r="H124" s="188">
        <v>83</v>
      </c>
      <c r="I124" s="189">
        <v>91</v>
      </c>
      <c r="J124" s="196">
        <v>100</v>
      </c>
      <c r="K124" s="196">
        <v>100</v>
      </c>
      <c r="L124" s="196">
        <v>88</v>
      </c>
    </row>
    <row r="125" spans="1:12" ht="15">
      <c r="A125" s="182">
        <v>112</v>
      </c>
      <c r="B125" s="183">
        <v>2111100274</v>
      </c>
      <c r="C125" s="182" t="s">
        <v>807</v>
      </c>
      <c r="D125" s="190">
        <f>(19/20)*100</f>
        <v>95</v>
      </c>
      <c r="E125" s="185">
        <v>82</v>
      </c>
      <c r="F125" s="195">
        <v>91</v>
      </c>
      <c r="G125" s="193">
        <v>89</v>
      </c>
      <c r="H125" s="188">
        <v>83</v>
      </c>
      <c r="I125" s="189">
        <v>87</v>
      </c>
      <c r="J125" s="196">
        <v>100</v>
      </c>
      <c r="K125" s="196">
        <v>100</v>
      </c>
      <c r="L125" s="196">
        <v>100</v>
      </c>
    </row>
    <row r="126" spans="1:12" ht="15">
      <c r="A126" s="182">
        <v>113</v>
      </c>
      <c r="B126" s="183">
        <v>2111100275</v>
      </c>
      <c r="C126" s="182" t="s">
        <v>808</v>
      </c>
      <c r="D126" s="190">
        <f>(19/20)*100</f>
        <v>95</v>
      </c>
      <c r="E126" s="185">
        <v>91</v>
      </c>
      <c r="F126" s="195">
        <v>100</v>
      </c>
      <c r="G126" s="193">
        <v>89</v>
      </c>
      <c r="H126" s="188">
        <v>83</v>
      </c>
      <c r="I126" s="189">
        <v>83</v>
      </c>
      <c r="J126" s="196">
        <v>100</v>
      </c>
      <c r="K126" s="196">
        <v>100</v>
      </c>
      <c r="L126" s="196">
        <v>100</v>
      </c>
    </row>
    <row r="127" spans="1:12" ht="15">
      <c r="A127" s="182">
        <v>114</v>
      </c>
      <c r="B127" s="183">
        <v>2111100279</v>
      </c>
      <c r="C127" s="182" t="s">
        <v>809</v>
      </c>
      <c r="D127" s="190">
        <f>(20/20)*100</f>
        <v>100</v>
      </c>
      <c r="E127" s="185">
        <v>100</v>
      </c>
      <c r="F127" s="195">
        <v>100</v>
      </c>
      <c r="G127" s="193">
        <v>100</v>
      </c>
      <c r="H127" s="188">
        <v>100</v>
      </c>
      <c r="I127" s="189">
        <v>96</v>
      </c>
      <c r="J127" s="196">
        <v>100</v>
      </c>
      <c r="K127" s="196">
        <v>100</v>
      </c>
      <c r="L127" s="196">
        <v>100</v>
      </c>
    </row>
    <row r="128" spans="1:12" ht="15">
      <c r="A128" s="182">
        <v>115</v>
      </c>
      <c r="B128" s="183">
        <v>2111100283</v>
      </c>
      <c r="C128" s="182" t="s">
        <v>810</v>
      </c>
      <c r="D128" s="190">
        <f>(20/20)*100</f>
        <v>100</v>
      </c>
      <c r="E128" s="185">
        <v>100</v>
      </c>
      <c r="F128" s="195">
        <v>100</v>
      </c>
      <c r="G128" s="193">
        <v>100</v>
      </c>
      <c r="H128" s="188">
        <v>100</v>
      </c>
      <c r="I128" s="189">
        <v>100</v>
      </c>
      <c r="J128" s="196">
        <v>100</v>
      </c>
      <c r="K128" s="196">
        <v>100</v>
      </c>
      <c r="L128" s="196">
        <v>100</v>
      </c>
    </row>
    <row r="129" spans="1:12" ht="15">
      <c r="A129" s="182">
        <v>116</v>
      </c>
      <c r="B129" s="183">
        <v>2111100316</v>
      </c>
      <c r="C129" s="182" t="s">
        <v>811</v>
      </c>
      <c r="D129" s="190">
        <f>(18/20)*100</f>
        <v>90</v>
      </c>
      <c r="E129" s="185">
        <v>78</v>
      </c>
      <c r="F129" s="195">
        <v>86</v>
      </c>
      <c r="G129" s="193">
        <v>84</v>
      </c>
      <c r="H129" s="188">
        <v>92</v>
      </c>
      <c r="I129" s="189">
        <v>87</v>
      </c>
      <c r="J129" s="196">
        <v>100</v>
      </c>
      <c r="K129" s="196">
        <v>100</v>
      </c>
      <c r="L129" s="196">
        <v>88</v>
      </c>
    </row>
    <row r="130" spans="1:12" ht="15">
      <c r="A130" s="182">
        <v>117</v>
      </c>
      <c r="B130" s="183">
        <v>2111100317</v>
      </c>
      <c r="C130" s="182" t="s">
        <v>812</v>
      </c>
      <c r="D130" s="190">
        <f>(20/20)*100</f>
        <v>100</v>
      </c>
      <c r="E130" s="185">
        <v>100</v>
      </c>
      <c r="F130" s="195">
        <v>100</v>
      </c>
      <c r="G130" s="193">
        <v>89</v>
      </c>
      <c r="H130" s="188">
        <v>92</v>
      </c>
      <c r="I130" s="189">
        <v>100</v>
      </c>
      <c r="J130" s="196">
        <v>100</v>
      </c>
      <c r="K130" s="196">
        <v>100</v>
      </c>
      <c r="L130" s="196">
        <v>100</v>
      </c>
    </row>
    <row r="131" spans="1:12" ht="15">
      <c r="A131" s="182">
        <v>118</v>
      </c>
      <c r="B131" s="183">
        <v>2111100670</v>
      </c>
      <c r="C131" s="182" t="s">
        <v>813</v>
      </c>
      <c r="D131" s="190">
        <f>(20/20)*100</f>
        <v>100</v>
      </c>
      <c r="E131" s="185">
        <v>91</v>
      </c>
      <c r="F131" s="195">
        <v>100</v>
      </c>
      <c r="G131" s="193">
        <v>95</v>
      </c>
      <c r="H131" s="188">
        <v>83</v>
      </c>
      <c r="I131" s="189">
        <v>91</v>
      </c>
      <c r="J131" s="196">
        <v>100</v>
      </c>
      <c r="K131" s="196">
        <v>100</v>
      </c>
      <c r="L131" s="196">
        <v>100</v>
      </c>
    </row>
    <row r="132" spans="1:12" ht="15">
      <c r="A132" s="182">
        <v>119</v>
      </c>
      <c r="B132" s="183">
        <v>2111100673</v>
      </c>
      <c r="C132" s="182" t="s">
        <v>814</v>
      </c>
      <c r="D132" s="190">
        <f>(19/20)*100</f>
        <v>95</v>
      </c>
      <c r="E132" s="185">
        <v>91</v>
      </c>
      <c r="F132" s="195">
        <v>100</v>
      </c>
      <c r="G132" s="193">
        <v>89</v>
      </c>
      <c r="H132" s="188">
        <v>83</v>
      </c>
      <c r="I132" s="189">
        <v>96</v>
      </c>
      <c r="J132" s="196">
        <v>100</v>
      </c>
      <c r="K132" s="196">
        <v>100</v>
      </c>
      <c r="L132" s="196">
        <v>100</v>
      </c>
    </row>
    <row r="133" spans="1:12" ht="15">
      <c r="A133" s="182">
        <v>120</v>
      </c>
      <c r="B133" s="183">
        <v>2111100682</v>
      </c>
      <c r="C133" s="182" t="s">
        <v>815</v>
      </c>
      <c r="D133" s="190">
        <f>(18/20)*100</f>
        <v>90</v>
      </c>
      <c r="E133" s="185">
        <v>91</v>
      </c>
      <c r="F133" s="195">
        <v>95</v>
      </c>
      <c r="G133" s="193">
        <v>89</v>
      </c>
      <c r="H133" s="188">
        <v>92</v>
      </c>
      <c r="I133" s="189">
        <v>83</v>
      </c>
      <c r="J133" s="196">
        <v>85</v>
      </c>
      <c r="K133" s="196">
        <v>100</v>
      </c>
      <c r="L133" s="196">
        <v>100</v>
      </c>
    </row>
    <row r="134" spans="1:12" ht="15">
      <c r="A134" s="182">
        <v>121</v>
      </c>
      <c r="B134" s="183">
        <v>2212100032</v>
      </c>
      <c r="C134" s="182" t="s">
        <v>816</v>
      </c>
      <c r="D134" s="190">
        <f>(20/20)*100</f>
        <v>100</v>
      </c>
      <c r="E134" s="185">
        <v>100</v>
      </c>
      <c r="F134" s="195">
        <v>100</v>
      </c>
      <c r="G134" s="193">
        <v>100</v>
      </c>
      <c r="H134" s="188">
        <v>100</v>
      </c>
      <c r="I134" s="189">
        <v>100</v>
      </c>
      <c r="J134" s="196">
        <v>100</v>
      </c>
      <c r="K134" s="196">
        <v>100</v>
      </c>
      <c r="L134" s="196">
        <v>100</v>
      </c>
    </row>
    <row r="135" spans="1:12" ht="15">
      <c r="A135" s="182">
        <v>122</v>
      </c>
      <c r="B135" s="183">
        <v>2212100033</v>
      </c>
      <c r="C135" s="182" t="s">
        <v>817</v>
      </c>
      <c r="D135" s="190">
        <f>(20/20)*100</f>
        <v>100</v>
      </c>
      <c r="E135" s="185">
        <v>100</v>
      </c>
      <c r="F135" s="195">
        <v>100</v>
      </c>
      <c r="G135" s="193">
        <v>100</v>
      </c>
      <c r="H135" s="188">
        <v>100</v>
      </c>
      <c r="I135" s="189">
        <v>100</v>
      </c>
      <c r="J135" s="196">
        <v>100</v>
      </c>
      <c r="K135" s="196">
        <v>100</v>
      </c>
      <c r="L135" s="196">
        <v>88</v>
      </c>
    </row>
    <row r="136" spans="1:12" ht="15">
      <c r="A136" s="182">
        <v>123</v>
      </c>
      <c r="B136" s="183">
        <v>2212100034</v>
      </c>
      <c r="C136" s="182" t="s">
        <v>818</v>
      </c>
      <c r="D136" s="190">
        <f>(17/20)*100</f>
        <v>85</v>
      </c>
      <c r="E136" s="185">
        <v>78</v>
      </c>
      <c r="F136" s="195">
        <v>82</v>
      </c>
      <c r="G136" s="193">
        <v>79</v>
      </c>
      <c r="H136" s="188">
        <v>100</v>
      </c>
      <c r="I136" s="189">
        <v>87</v>
      </c>
      <c r="J136" s="196">
        <v>85</v>
      </c>
      <c r="K136" s="196">
        <v>87</v>
      </c>
      <c r="L136" s="196">
        <v>77</v>
      </c>
    </row>
    <row r="137" spans="1:12" ht="15">
      <c r="A137" s="182">
        <v>124</v>
      </c>
      <c r="B137" s="183">
        <v>2212100035</v>
      </c>
      <c r="C137" s="182" t="s">
        <v>819</v>
      </c>
      <c r="D137" s="190">
        <f>(15/20)*100</f>
        <v>75</v>
      </c>
      <c r="E137" s="185">
        <v>69</v>
      </c>
      <c r="F137" s="195">
        <v>41</v>
      </c>
      <c r="G137" s="193">
        <v>47</v>
      </c>
      <c r="H137" s="188">
        <v>75</v>
      </c>
      <c r="I137" s="189">
        <v>70</v>
      </c>
      <c r="J137" s="196">
        <v>100</v>
      </c>
      <c r="K137" s="196">
        <v>63</v>
      </c>
      <c r="L137" s="196">
        <v>77</v>
      </c>
    </row>
    <row r="138" spans="1:12" ht="15">
      <c r="A138" s="182">
        <v>125</v>
      </c>
      <c r="B138" s="183">
        <v>2212100036</v>
      </c>
      <c r="C138" s="182" t="s">
        <v>820</v>
      </c>
      <c r="D138" s="190">
        <f>(20/20)*100</f>
        <v>100</v>
      </c>
      <c r="E138" s="185">
        <v>100</v>
      </c>
      <c r="F138" s="195">
        <v>100</v>
      </c>
      <c r="G138" s="193">
        <v>95</v>
      </c>
      <c r="H138" s="188">
        <v>100</v>
      </c>
      <c r="I138" s="189">
        <v>100</v>
      </c>
      <c r="J138" s="196">
        <v>100</v>
      </c>
      <c r="K138" s="196">
        <v>100</v>
      </c>
      <c r="L138" s="196">
        <v>100</v>
      </c>
    </row>
    <row r="139" spans="1:12" ht="15">
      <c r="A139" s="182">
        <v>126</v>
      </c>
      <c r="B139" s="183">
        <v>2212100037</v>
      </c>
      <c r="C139" s="182" t="s">
        <v>821</v>
      </c>
      <c r="D139" s="190">
        <f>(16/20)*100</f>
        <v>80</v>
      </c>
      <c r="E139" s="185">
        <v>78</v>
      </c>
      <c r="F139" s="195">
        <v>82</v>
      </c>
      <c r="G139" s="193">
        <v>74</v>
      </c>
      <c r="H139" s="188">
        <v>92</v>
      </c>
      <c r="I139" s="189">
        <v>83</v>
      </c>
      <c r="J139" s="196">
        <v>100</v>
      </c>
      <c r="K139" s="196">
        <v>87</v>
      </c>
      <c r="L139" s="196">
        <v>100</v>
      </c>
    </row>
    <row r="140" spans="1:12" ht="15">
      <c r="A140" s="182">
        <v>127</v>
      </c>
      <c r="B140" s="183">
        <v>2212100038</v>
      </c>
      <c r="C140" s="182" t="s">
        <v>822</v>
      </c>
      <c r="D140" s="190">
        <f>(18/20)*100</f>
        <v>90</v>
      </c>
      <c r="E140" s="185">
        <v>87</v>
      </c>
      <c r="F140" s="195">
        <v>95</v>
      </c>
      <c r="G140" s="193">
        <v>79</v>
      </c>
      <c r="H140" s="188">
        <v>92</v>
      </c>
      <c r="I140" s="189">
        <v>96</v>
      </c>
      <c r="J140" s="196">
        <v>100</v>
      </c>
      <c r="K140" s="196">
        <v>100</v>
      </c>
      <c r="L140" s="196">
        <v>100</v>
      </c>
    </row>
    <row r="141" spans="1:12" ht="15">
      <c r="A141" s="182">
        <v>128</v>
      </c>
      <c r="B141" s="183">
        <v>2212100039</v>
      </c>
      <c r="C141" s="182" t="s">
        <v>823</v>
      </c>
      <c r="D141" s="190">
        <f>(15/20)*100</f>
        <v>75</v>
      </c>
      <c r="E141" s="185">
        <v>78</v>
      </c>
      <c r="F141" s="195">
        <v>68</v>
      </c>
      <c r="G141" s="193">
        <v>79</v>
      </c>
      <c r="H141" s="188">
        <v>83</v>
      </c>
      <c r="I141" s="189">
        <v>100</v>
      </c>
      <c r="J141" s="196">
        <v>100</v>
      </c>
      <c r="K141" s="196">
        <v>87</v>
      </c>
      <c r="L141" s="196">
        <v>88</v>
      </c>
    </row>
    <row r="142" spans="1:12" ht="15">
      <c r="A142" s="182">
        <v>129</v>
      </c>
      <c r="B142" s="183">
        <v>2212100040</v>
      </c>
      <c r="C142" s="182" t="s">
        <v>824</v>
      </c>
      <c r="D142" s="190">
        <f>(19/20)*100</f>
        <v>95</v>
      </c>
      <c r="E142" s="185">
        <v>87</v>
      </c>
      <c r="F142" s="195">
        <v>91</v>
      </c>
      <c r="G142" s="193">
        <v>95</v>
      </c>
      <c r="H142" s="188">
        <v>92</v>
      </c>
      <c r="I142" s="189">
        <v>91</v>
      </c>
      <c r="J142" s="196">
        <v>100</v>
      </c>
      <c r="K142" s="196">
        <v>87</v>
      </c>
      <c r="L142" s="196">
        <v>88</v>
      </c>
    </row>
    <row r="143" spans="1:12" ht="15">
      <c r="A143" s="182">
        <v>130</v>
      </c>
      <c r="B143" s="183">
        <v>2212100041</v>
      </c>
      <c r="C143" s="182" t="s">
        <v>825</v>
      </c>
      <c r="D143" s="190">
        <f>(15/20)*100</f>
        <v>75</v>
      </c>
      <c r="E143" s="185">
        <v>78</v>
      </c>
      <c r="F143" s="195">
        <v>82</v>
      </c>
      <c r="G143" s="193">
        <v>68</v>
      </c>
      <c r="H143" s="188">
        <v>92</v>
      </c>
      <c r="I143" s="189">
        <v>83</v>
      </c>
      <c r="J143" s="196">
        <v>85</v>
      </c>
      <c r="K143" s="196">
        <v>87</v>
      </c>
      <c r="L143" s="196">
        <v>77</v>
      </c>
    </row>
    <row r="144" spans="1:12" ht="15">
      <c r="A144" s="182">
        <v>131</v>
      </c>
      <c r="B144" s="183">
        <v>2212100042</v>
      </c>
      <c r="C144" s="182" t="s">
        <v>826</v>
      </c>
      <c r="D144" s="190">
        <f>(17/20)*100</f>
        <v>85</v>
      </c>
      <c r="E144" s="185">
        <v>91</v>
      </c>
      <c r="F144" s="195">
        <v>82</v>
      </c>
      <c r="G144" s="193">
        <v>84</v>
      </c>
      <c r="H144" s="188">
        <v>92</v>
      </c>
      <c r="I144" s="189">
        <v>78</v>
      </c>
      <c r="J144" s="196">
        <v>85</v>
      </c>
      <c r="K144" s="196">
        <v>87</v>
      </c>
      <c r="L144" s="196">
        <v>77</v>
      </c>
    </row>
    <row r="145" spans="1:12" ht="15">
      <c r="A145" s="182">
        <v>132</v>
      </c>
      <c r="B145" s="183">
        <v>2212100043</v>
      </c>
      <c r="C145" s="182" t="s">
        <v>827</v>
      </c>
      <c r="D145" s="190">
        <f>(14/20)*100</f>
        <v>70</v>
      </c>
      <c r="E145" s="185">
        <v>78</v>
      </c>
      <c r="F145" s="195">
        <v>91</v>
      </c>
      <c r="G145" s="193">
        <v>79</v>
      </c>
      <c r="H145" s="188">
        <v>83</v>
      </c>
      <c r="I145" s="189">
        <v>74</v>
      </c>
      <c r="J145" s="196">
        <v>85</v>
      </c>
      <c r="K145" s="196">
        <v>100</v>
      </c>
      <c r="L145" s="196">
        <v>88</v>
      </c>
    </row>
    <row r="146" spans="1:12" ht="15">
      <c r="A146" s="182">
        <v>133</v>
      </c>
      <c r="B146" s="183">
        <v>2212100044</v>
      </c>
      <c r="C146" s="182" t="s">
        <v>828</v>
      </c>
      <c r="D146" s="190">
        <f>(20/20)*100</f>
        <v>100</v>
      </c>
      <c r="E146" s="185">
        <v>100</v>
      </c>
      <c r="F146" s="195">
        <v>100</v>
      </c>
      <c r="G146" s="193">
        <v>95</v>
      </c>
      <c r="H146" s="188">
        <v>100</v>
      </c>
      <c r="I146" s="189">
        <v>100</v>
      </c>
      <c r="J146" s="196">
        <v>100</v>
      </c>
      <c r="K146" s="196">
        <v>100</v>
      </c>
      <c r="L146" s="196">
        <v>100</v>
      </c>
    </row>
    <row r="147" spans="1:12" ht="15">
      <c r="A147" s="182">
        <v>134</v>
      </c>
      <c r="B147" s="183">
        <v>2212100045</v>
      </c>
      <c r="C147" s="182" t="s">
        <v>829</v>
      </c>
      <c r="D147" s="190">
        <f>(19/20)*100</f>
        <v>95</v>
      </c>
      <c r="E147" s="185">
        <v>91</v>
      </c>
      <c r="F147" s="195">
        <v>100</v>
      </c>
      <c r="G147" s="193">
        <v>95</v>
      </c>
      <c r="H147" s="188">
        <v>100</v>
      </c>
      <c r="I147" s="189">
        <v>96</v>
      </c>
      <c r="J147" s="196">
        <v>100</v>
      </c>
      <c r="K147" s="196">
        <v>87</v>
      </c>
      <c r="L147" s="196">
        <v>88</v>
      </c>
    </row>
    <row r="148" spans="1:12" ht="15">
      <c r="A148" s="182">
        <v>135</v>
      </c>
      <c r="B148" s="183">
        <v>2212100046</v>
      </c>
      <c r="C148" s="182" t="s">
        <v>830</v>
      </c>
      <c r="D148" s="190">
        <f>(20/20)*100</f>
        <v>100</v>
      </c>
      <c r="E148" s="185">
        <v>96</v>
      </c>
      <c r="F148" s="195">
        <v>100</v>
      </c>
      <c r="G148" s="193">
        <v>95</v>
      </c>
      <c r="H148" s="188">
        <v>100</v>
      </c>
      <c r="I148" s="189">
        <v>96</v>
      </c>
      <c r="J148" s="196">
        <v>100</v>
      </c>
      <c r="K148" s="196">
        <v>100</v>
      </c>
      <c r="L148" s="196">
        <v>100</v>
      </c>
    </row>
    <row r="149" spans="1:12" ht="15">
      <c r="A149" s="182">
        <v>136</v>
      </c>
      <c r="B149" s="183">
        <v>2212100047</v>
      </c>
      <c r="C149" s="182" t="s">
        <v>831</v>
      </c>
      <c r="D149" s="190">
        <f>(15/20)*100</f>
        <v>75</v>
      </c>
      <c r="E149" s="185">
        <v>78</v>
      </c>
      <c r="F149" s="195">
        <v>82</v>
      </c>
      <c r="G149" s="193">
        <v>74</v>
      </c>
      <c r="H149" s="188">
        <v>83</v>
      </c>
      <c r="I149" s="189">
        <v>87</v>
      </c>
      <c r="J149" s="196">
        <v>100</v>
      </c>
      <c r="K149" s="196">
        <v>87</v>
      </c>
      <c r="L149" s="196">
        <v>88</v>
      </c>
    </row>
    <row r="150" spans="1:12" ht="15">
      <c r="A150" s="182">
        <v>137</v>
      </c>
      <c r="B150" s="183">
        <v>2212100048</v>
      </c>
      <c r="C150" s="182" t="s">
        <v>832</v>
      </c>
      <c r="D150" s="190">
        <f>(19/20)*100</f>
        <v>95</v>
      </c>
      <c r="E150" s="185">
        <v>87</v>
      </c>
      <c r="F150" s="195">
        <v>95</v>
      </c>
      <c r="G150" s="193">
        <v>89</v>
      </c>
      <c r="H150" s="188">
        <v>100</v>
      </c>
      <c r="I150" s="189">
        <v>87</v>
      </c>
      <c r="J150" s="196">
        <v>100</v>
      </c>
      <c r="K150" s="196">
        <v>100</v>
      </c>
      <c r="L150" s="196">
        <v>100</v>
      </c>
    </row>
    <row r="151" ht="15">
      <c r="I151" s="197"/>
    </row>
    <row r="156" ht="15">
      <c r="I156" s="198"/>
    </row>
  </sheetData>
  <sheetProtection/>
  <mergeCells count="7">
    <mergeCell ref="D13:L13"/>
    <mergeCell ref="F2:G2"/>
    <mergeCell ref="I2:J2"/>
    <mergeCell ref="C5:D5"/>
    <mergeCell ref="A9:A10"/>
    <mergeCell ref="B9:B10"/>
    <mergeCell ref="C9:C10"/>
  </mergeCells>
  <conditionalFormatting sqref="D14:L150">
    <cfRule type="cellIs" priority="1" dxfId="11" operator="lessThan">
      <formula>75</formula>
    </cfRule>
    <cfRule type="cellIs" priority="3" dxfId="5" operator="lessThan">
      <formula>75</formula>
    </cfRule>
  </conditionalFormatting>
  <conditionalFormatting sqref="F5">
    <cfRule type="notContainsBlanks" priority="2" dxfId="4">
      <formula>LEN(TRIM(F5))&gt;0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N149"/>
  <sheetViews>
    <sheetView zoomScalePageLayoutView="0" workbookViewId="0" topLeftCell="A1">
      <selection activeCell="I2" sqref="I2"/>
    </sheetView>
  </sheetViews>
  <sheetFormatPr defaultColWidth="8.8515625" defaultRowHeight="15"/>
  <cols>
    <col min="1" max="1" width="5.7109375" style="1" customWidth="1"/>
    <col min="2" max="2" width="16.421875" style="1" customWidth="1"/>
    <col min="3" max="3" width="25.7109375" style="1" customWidth="1"/>
    <col min="4" max="4" width="10.7109375" style="4" customWidth="1"/>
    <col min="5" max="5" width="10.7109375" style="1" customWidth="1"/>
    <col min="6" max="6" width="16.140625" style="39" customWidth="1"/>
    <col min="7" max="7" width="16.00390625" style="1" customWidth="1"/>
    <col min="8" max="8" width="11.7109375" style="1" customWidth="1"/>
    <col min="9" max="9" width="12.00390625" style="1" customWidth="1"/>
    <col min="10" max="11" width="11.7109375" style="1" customWidth="1"/>
    <col min="12" max="12" width="11.421875" style="1" customWidth="1"/>
    <col min="13" max="16384" width="8.8515625" style="1" customWidth="1"/>
  </cols>
  <sheetData>
    <row r="2" spans="3:9" ht="15">
      <c r="C2" s="2" t="s">
        <v>0</v>
      </c>
      <c r="D2" s="3" t="s">
        <v>1</v>
      </c>
      <c r="E2" s="2"/>
      <c r="F2" s="2" t="s">
        <v>2</v>
      </c>
      <c r="I2" s="2" t="s">
        <v>3</v>
      </c>
    </row>
    <row r="3" spans="3:7" ht="15">
      <c r="C3" s="2"/>
      <c r="D3" s="3"/>
      <c r="E3" s="2"/>
      <c r="F3" s="1"/>
      <c r="G3" s="2"/>
    </row>
    <row r="4" spans="3:6" ht="15">
      <c r="C4" s="2" t="s">
        <v>4</v>
      </c>
      <c r="F4" s="1"/>
    </row>
    <row r="5" spans="3:7" ht="15">
      <c r="C5" s="2" t="s">
        <v>169</v>
      </c>
      <c r="D5" s="3"/>
      <c r="E5" s="2"/>
      <c r="F5" s="1"/>
      <c r="G5" s="2"/>
    </row>
    <row r="6" ht="15">
      <c r="F6" s="1"/>
    </row>
    <row r="8" spans="1:12" ht="15">
      <c r="A8" s="328" t="s">
        <v>5</v>
      </c>
      <c r="B8" s="351" t="s">
        <v>6</v>
      </c>
      <c r="C8" s="353" t="s">
        <v>7</v>
      </c>
      <c r="D8" s="5" t="s">
        <v>8</v>
      </c>
      <c r="E8" s="6" t="s">
        <v>9</v>
      </c>
      <c r="F8" s="7" t="s">
        <v>10</v>
      </c>
      <c r="G8" s="7" t="s">
        <v>11</v>
      </c>
      <c r="H8" s="6" t="s">
        <v>12</v>
      </c>
      <c r="I8" s="6" t="s">
        <v>13</v>
      </c>
      <c r="J8" s="8" t="s">
        <v>14</v>
      </c>
      <c r="K8" s="6" t="s">
        <v>15</v>
      </c>
      <c r="L8" s="6" t="s">
        <v>16</v>
      </c>
    </row>
    <row r="9" spans="1:12" ht="15">
      <c r="A9" s="329"/>
      <c r="B9" s="352"/>
      <c r="C9" s="354"/>
      <c r="D9" s="5" t="s">
        <v>17</v>
      </c>
      <c r="E9" s="6" t="s">
        <v>18</v>
      </c>
      <c r="F9" s="7" t="s">
        <v>19</v>
      </c>
      <c r="G9" s="7" t="s">
        <v>20</v>
      </c>
      <c r="H9" s="6" t="s">
        <v>21</v>
      </c>
      <c r="I9" s="6" t="s">
        <v>22</v>
      </c>
      <c r="J9" s="9" t="s">
        <v>23</v>
      </c>
      <c r="K9" s="10" t="s">
        <v>24</v>
      </c>
      <c r="L9" s="10" t="s">
        <v>25</v>
      </c>
    </row>
    <row r="10" spans="1:12" ht="15">
      <c r="A10" s="11"/>
      <c r="B10" s="12"/>
      <c r="C10" s="13" t="s">
        <v>26</v>
      </c>
      <c r="D10" s="14">
        <v>3</v>
      </c>
      <c r="E10" s="15">
        <v>3</v>
      </c>
      <c r="F10" s="15">
        <v>3</v>
      </c>
      <c r="G10" s="15">
        <v>3</v>
      </c>
      <c r="H10" s="15">
        <v>3</v>
      </c>
      <c r="I10" s="15">
        <v>3</v>
      </c>
      <c r="J10" s="15">
        <v>3</v>
      </c>
      <c r="K10" s="16">
        <v>3</v>
      </c>
      <c r="L10" s="16">
        <v>3</v>
      </c>
    </row>
    <row r="11" spans="1:12" ht="30">
      <c r="A11" s="17"/>
      <c r="B11" s="18"/>
      <c r="C11" s="19" t="s">
        <v>27</v>
      </c>
      <c r="D11" s="20" t="s">
        <v>176</v>
      </c>
      <c r="E11" s="20" t="s">
        <v>171</v>
      </c>
      <c r="F11" s="20" t="s">
        <v>172</v>
      </c>
      <c r="G11" s="20" t="s">
        <v>175</v>
      </c>
      <c r="H11" s="20" t="s">
        <v>180</v>
      </c>
      <c r="I11" s="20" t="s">
        <v>171</v>
      </c>
      <c r="J11" s="21" t="s">
        <v>177</v>
      </c>
      <c r="K11" s="22" t="s">
        <v>178</v>
      </c>
      <c r="L11" s="22" t="s">
        <v>174</v>
      </c>
    </row>
    <row r="12" spans="1:12" ht="15">
      <c r="A12" s="17"/>
      <c r="B12" s="18"/>
      <c r="C12" s="13"/>
      <c r="D12" s="341" t="s">
        <v>170</v>
      </c>
      <c r="E12" s="341"/>
      <c r="F12" s="341"/>
      <c r="G12" s="341"/>
      <c r="H12" s="341"/>
      <c r="I12" s="341"/>
      <c r="J12" s="341"/>
      <c r="K12" s="341"/>
      <c r="L12" s="341"/>
    </row>
    <row r="13" spans="1:13" ht="15">
      <c r="A13" s="23">
        <v>1</v>
      </c>
      <c r="B13" s="24">
        <v>2111100285</v>
      </c>
      <c r="C13" s="25" t="s">
        <v>28</v>
      </c>
      <c r="D13" s="42">
        <v>85.71428571428571</v>
      </c>
      <c r="E13" s="43">
        <v>70.83333333333334</v>
      </c>
      <c r="F13" s="44">
        <v>81</v>
      </c>
      <c r="G13" s="45">
        <v>90</v>
      </c>
      <c r="H13" s="46">
        <v>72.22</v>
      </c>
      <c r="I13" s="47">
        <v>70.83</v>
      </c>
      <c r="J13" s="48">
        <v>100</v>
      </c>
      <c r="K13" s="49">
        <v>100</v>
      </c>
      <c r="L13" s="10">
        <v>100</v>
      </c>
      <c r="M13" s="1" t="s">
        <v>29</v>
      </c>
    </row>
    <row r="14" spans="1:12" ht="15">
      <c r="A14" s="23">
        <v>2</v>
      </c>
      <c r="B14" s="24">
        <v>2111100294</v>
      </c>
      <c r="C14" s="25" t="s">
        <v>30</v>
      </c>
      <c r="D14" s="42">
        <v>76.19047619047619</v>
      </c>
      <c r="E14" s="43">
        <v>79.16666666666666</v>
      </c>
      <c r="F14" s="44">
        <v>76</v>
      </c>
      <c r="G14" s="45">
        <v>100</v>
      </c>
      <c r="H14" s="46">
        <v>77.77</v>
      </c>
      <c r="I14" s="47">
        <v>75</v>
      </c>
      <c r="J14" s="48">
        <v>100</v>
      </c>
      <c r="K14" s="49">
        <v>87.5</v>
      </c>
      <c r="L14" s="10">
        <v>87.5</v>
      </c>
    </row>
    <row r="15" spans="1:12" ht="15">
      <c r="A15" s="23">
        <v>3</v>
      </c>
      <c r="B15" s="24">
        <v>2111100366</v>
      </c>
      <c r="C15" s="25" t="s">
        <v>31</v>
      </c>
      <c r="D15" s="42">
        <v>85.71428571428571</v>
      </c>
      <c r="E15" s="43">
        <v>79.16666666666666</v>
      </c>
      <c r="F15" s="44">
        <v>81</v>
      </c>
      <c r="G15" s="45">
        <v>80</v>
      </c>
      <c r="H15" s="46">
        <v>88.88</v>
      </c>
      <c r="I15" s="47">
        <v>70.83</v>
      </c>
      <c r="J15" s="48">
        <v>100</v>
      </c>
      <c r="K15" s="49">
        <v>100</v>
      </c>
      <c r="L15" s="10">
        <v>100</v>
      </c>
    </row>
    <row r="16" spans="1:12" ht="15">
      <c r="A16" s="23">
        <v>4</v>
      </c>
      <c r="B16" s="24">
        <v>2111100387</v>
      </c>
      <c r="C16" s="25" t="s">
        <v>32</v>
      </c>
      <c r="D16" s="42">
        <v>80.95238095238095</v>
      </c>
      <c r="E16" s="43">
        <v>70.83333333333334</v>
      </c>
      <c r="F16" s="44">
        <v>86</v>
      </c>
      <c r="G16" s="45">
        <v>90</v>
      </c>
      <c r="H16" s="46">
        <v>72.22</v>
      </c>
      <c r="I16" s="47">
        <v>66.67</v>
      </c>
      <c r="J16" s="48">
        <v>83.33</v>
      </c>
      <c r="K16" s="49">
        <v>87.5</v>
      </c>
      <c r="L16" s="10">
        <v>87.5</v>
      </c>
    </row>
    <row r="17" spans="1:12" ht="15">
      <c r="A17" s="23">
        <v>5</v>
      </c>
      <c r="B17" s="24">
        <v>2111100461</v>
      </c>
      <c r="C17" s="25" t="s">
        <v>33</v>
      </c>
      <c r="D17" s="42">
        <v>80.95238095238095</v>
      </c>
      <c r="E17" s="43">
        <v>87.5</v>
      </c>
      <c r="F17" s="44">
        <v>76</v>
      </c>
      <c r="G17" s="45">
        <v>85</v>
      </c>
      <c r="H17" s="46">
        <v>72.22</v>
      </c>
      <c r="I17" s="47">
        <v>75</v>
      </c>
      <c r="J17" s="48">
        <v>100</v>
      </c>
      <c r="K17" s="49">
        <v>100</v>
      </c>
      <c r="L17" s="10">
        <v>100</v>
      </c>
    </row>
    <row r="18" spans="1:12" ht="15">
      <c r="A18" s="23">
        <v>6</v>
      </c>
      <c r="B18" s="24">
        <v>2111100462</v>
      </c>
      <c r="C18" s="25" t="s">
        <v>34</v>
      </c>
      <c r="D18" s="42">
        <v>85.71428571428571</v>
      </c>
      <c r="E18" s="43">
        <v>54.166666666666664</v>
      </c>
      <c r="F18" s="44">
        <v>76</v>
      </c>
      <c r="G18" s="45">
        <v>70</v>
      </c>
      <c r="H18" s="46">
        <v>55.55</v>
      </c>
      <c r="I18" s="47">
        <v>50</v>
      </c>
      <c r="J18" s="48">
        <v>100</v>
      </c>
      <c r="K18" s="49">
        <v>87.5</v>
      </c>
      <c r="L18" s="10">
        <v>87.5</v>
      </c>
    </row>
    <row r="19" spans="1:12" ht="15">
      <c r="A19" s="23">
        <v>7</v>
      </c>
      <c r="B19" s="24">
        <v>2111100463</v>
      </c>
      <c r="C19" s="25" t="s">
        <v>35</v>
      </c>
      <c r="D19" s="42">
        <v>85.71428571428571</v>
      </c>
      <c r="E19" s="43">
        <v>70.83333333333334</v>
      </c>
      <c r="F19" s="44">
        <v>76</v>
      </c>
      <c r="G19" s="45">
        <v>85</v>
      </c>
      <c r="H19" s="46">
        <v>94.44</v>
      </c>
      <c r="I19" s="47">
        <v>70.83</v>
      </c>
      <c r="J19" s="48">
        <v>83.33</v>
      </c>
      <c r="K19" s="49">
        <v>100</v>
      </c>
      <c r="L19" s="10">
        <v>87.5</v>
      </c>
    </row>
    <row r="20" spans="1:12" ht="15">
      <c r="A20" s="23">
        <v>8</v>
      </c>
      <c r="B20" s="24">
        <v>2111100464</v>
      </c>
      <c r="C20" s="25" t="s">
        <v>36</v>
      </c>
      <c r="D20" s="42">
        <v>100</v>
      </c>
      <c r="E20" s="43">
        <v>100</v>
      </c>
      <c r="F20" s="44">
        <v>100</v>
      </c>
      <c r="G20" s="45">
        <v>100</v>
      </c>
      <c r="H20" s="46">
        <v>94.44</v>
      </c>
      <c r="I20" s="47">
        <v>83.33</v>
      </c>
      <c r="J20" s="48">
        <v>100</v>
      </c>
      <c r="K20" s="49">
        <v>100</v>
      </c>
      <c r="L20" s="10">
        <v>100</v>
      </c>
    </row>
    <row r="21" spans="1:12" ht="15">
      <c r="A21" s="23">
        <v>9</v>
      </c>
      <c r="B21" s="24">
        <v>2111100465</v>
      </c>
      <c r="C21" s="25" t="s">
        <v>37</v>
      </c>
      <c r="D21" s="42">
        <v>76.19047619047619</v>
      </c>
      <c r="E21" s="43">
        <v>66.66666666666666</v>
      </c>
      <c r="F21" s="44">
        <v>76</v>
      </c>
      <c r="G21" s="45">
        <v>80</v>
      </c>
      <c r="H21" s="46">
        <v>77.77</v>
      </c>
      <c r="I21" s="47">
        <v>79.17</v>
      </c>
      <c r="J21" s="48">
        <v>100</v>
      </c>
      <c r="K21" s="49">
        <v>100</v>
      </c>
      <c r="L21" s="10">
        <v>100</v>
      </c>
    </row>
    <row r="22" spans="1:12" ht="15">
      <c r="A22" s="23">
        <v>10</v>
      </c>
      <c r="B22" s="24">
        <v>2111100466</v>
      </c>
      <c r="C22" s="25" t="s">
        <v>38</v>
      </c>
      <c r="D22" s="42">
        <v>80.95238095238095</v>
      </c>
      <c r="E22" s="43">
        <v>70.83333333333334</v>
      </c>
      <c r="F22" s="44">
        <v>76</v>
      </c>
      <c r="G22" s="45">
        <v>90</v>
      </c>
      <c r="H22" s="46">
        <v>88.88</v>
      </c>
      <c r="I22" s="47">
        <v>83.33</v>
      </c>
      <c r="J22" s="48">
        <v>100</v>
      </c>
      <c r="K22" s="49">
        <v>100</v>
      </c>
      <c r="L22" s="10">
        <v>100</v>
      </c>
    </row>
    <row r="23" spans="1:12" ht="15">
      <c r="A23" s="23">
        <v>11</v>
      </c>
      <c r="B23" s="24">
        <v>2111100467</v>
      </c>
      <c r="C23" s="25" t="s">
        <v>39</v>
      </c>
      <c r="D23" s="42">
        <v>95.23809523809523</v>
      </c>
      <c r="E23" s="43">
        <v>83.33333333333334</v>
      </c>
      <c r="F23" s="44">
        <v>86</v>
      </c>
      <c r="G23" s="45">
        <v>85</v>
      </c>
      <c r="H23" s="46">
        <v>88.88</v>
      </c>
      <c r="I23" s="47">
        <v>66.67</v>
      </c>
      <c r="J23" s="48">
        <v>100</v>
      </c>
      <c r="K23" s="49">
        <v>100</v>
      </c>
      <c r="L23" s="10">
        <v>100</v>
      </c>
    </row>
    <row r="24" spans="1:12" ht="15">
      <c r="A24" s="23">
        <v>12</v>
      </c>
      <c r="B24" s="24">
        <v>2111100468</v>
      </c>
      <c r="C24" s="25" t="s">
        <v>40</v>
      </c>
      <c r="D24" s="42">
        <v>85.71428571428571</v>
      </c>
      <c r="E24" s="43">
        <v>66.66666666666666</v>
      </c>
      <c r="F24" s="44">
        <v>76</v>
      </c>
      <c r="G24" s="45">
        <v>85</v>
      </c>
      <c r="H24" s="46">
        <v>66.66</v>
      </c>
      <c r="I24" s="47">
        <v>62.5</v>
      </c>
      <c r="J24" s="48">
        <v>100</v>
      </c>
      <c r="K24" s="49">
        <v>87.5</v>
      </c>
      <c r="L24" s="10">
        <v>87.5</v>
      </c>
    </row>
    <row r="25" spans="1:12" ht="15">
      <c r="A25" s="23">
        <v>13</v>
      </c>
      <c r="B25" s="24">
        <v>2111100469</v>
      </c>
      <c r="C25" s="25" t="s">
        <v>41</v>
      </c>
      <c r="D25" s="42">
        <v>85.71428571428571</v>
      </c>
      <c r="E25" s="43">
        <v>75</v>
      </c>
      <c r="F25" s="44">
        <v>86</v>
      </c>
      <c r="G25" s="45">
        <v>90</v>
      </c>
      <c r="H25" s="46">
        <v>72.22</v>
      </c>
      <c r="I25" s="47">
        <v>70.83</v>
      </c>
      <c r="J25" s="48">
        <v>100</v>
      </c>
      <c r="K25" s="49">
        <v>87.5</v>
      </c>
      <c r="L25" s="10">
        <v>100</v>
      </c>
    </row>
    <row r="26" spans="1:12" ht="15">
      <c r="A26" s="23">
        <v>14</v>
      </c>
      <c r="B26" s="24">
        <v>2111100470</v>
      </c>
      <c r="C26" s="25" t="s">
        <v>42</v>
      </c>
      <c r="D26" s="42">
        <v>100</v>
      </c>
      <c r="E26" s="43">
        <v>91.66666666666666</v>
      </c>
      <c r="F26" s="44">
        <v>95</v>
      </c>
      <c r="G26" s="45">
        <v>100</v>
      </c>
      <c r="H26" s="46">
        <v>94.44</v>
      </c>
      <c r="I26" s="47">
        <v>70.83</v>
      </c>
      <c r="J26" s="48">
        <v>100</v>
      </c>
      <c r="K26" s="49">
        <v>100</v>
      </c>
      <c r="L26" s="10">
        <v>100</v>
      </c>
    </row>
    <row r="27" spans="1:12" ht="15">
      <c r="A27" s="23">
        <v>15</v>
      </c>
      <c r="B27" s="24">
        <v>2111100472</v>
      </c>
      <c r="C27" s="25" t="s">
        <v>43</v>
      </c>
      <c r="D27" s="42">
        <v>76.19047619047619</v>
      </c>
      <c r="E27" s="43">
        <v>70.83333333333334</v>
      </c>
      <c r="F27" s="44">
        <v>81</v>
      </c>
      <c r="G27" s="45">
        <v>85</v>
      </c>
      <c r="H27" s="46">
        <v>77.77</v>
      </c>
      <c r="I27" s="47">
        <v>75</v>
      </c>
      <c r="J27" s="48">
        <v>100</v>
      </c>
      <c r="K27" s="49">
        <v>100</v>
      </c>
      <c r="L27" s="10">
        <v>100</v>
      </c>
    </row>
    <row r="28" spans="1:12" ht="15">
      <c r="A28" s="23">
        <v>16</v>
      </c>
      <c r="B28" s="24">
        <v>2111100474</v>
      </c>
      <c r="C28" s="25" t="s">
        <v>44</v>
      </c>
      <c r="D28" s="42">
        <v>71.42857142857143</v>
      </c>
      <c r="E28" s="43">
        <v>66.66666666666666</v>
      </c>
      <c r="F28" s="44">
        <v>76</v>
      </c>
      <c r="G28" s="45">
        <v>70</v>
      </c>
      <c r="H28" s="46">
        <v>66.66</v>
      </c>
      <c r="I28" s="47">
        <v>58.33</v>
      </c>
      <c r="J28" s="48">
        <v>100</v>
      </c>
      <c r="K28" s="49">
        <v>75</v>
      </c>
      <c r="L28" s="10">
        <v>75</v>
      </c>
    </row>
    <row r="29" spans="1:12" ht="15">
      <c r="A29" s="23">
        <v>17</v>
      </c>
      <c r="B29" s="24">
        <v>2111100475</v>
      </c>
      <c r="C29" s="25" t="s">
        <v>45</v>
      </c>
      <c r="D29" s="42">
        <v>85.71428571428571</v>
      </c>
      <c r="E29" s="43">
        <v>87.5</v>
      </c>
      <c r="F29" s="44">
        <v>76</v>
      </c>
      <c r="G29" s="45">
        <v>70</v>
      </c>
      <c r="H29" s="46">
        <v>83.33</v>
      </c>
      <c r="I29" s="47">
        <v>79.17</v>
      </c>
      <c r="J29" s="48">
        <v>83.33</v>
      </c>
      <c r="K29" s="49">
        <v>87.5</v>
      </c>
      <c r="L29" s="10">
        <v>75</v>
      </c>
    </row>
    <row r="30" spans="1:12" ht="15">
      <c r="A30" s="23">
        <v>18</v>
      </c>
      <c r="B30" s="24">
        <v>2111100476</v>
      </c>
      <c r="C30" s="25" t="s">
        <v>46</v>
      </c>
      <c r="D30" s="42">
        <v>66.66666666666666</v>
      </c>
      <c r="E30" s="43">
        <v>75</v>
      </c>
      <c r="F30" s="44">
        <v>76</v>
      </c>
      <c r="G30" s="45">
        <v>85</v>
      </c>
      <c r="H30" s="46">
        <v>72.22</v>
      </c>
      <c r="I30" s="47">
        <v>79.17</v>
      </c>
      <c r="J30" s="48">
        <v>100</v>
      </c>
      <c r="K30" s="49">
        <v>87.5</v>
      </c>
      <c r="L30" s="10">
        <v>87.5</v>
      </c>
    </row>
    <row r="31" spans="1:12" ht="15">
      <c r="A31" s="23">
        <v>19</v>
      </c>
      <c r="B31" s="24">
        <v>2111100477</v>
      </c>
      <c r="C31" s="25" t="s">
        <v>47</v>
      </c>
      <c r="D31" s="42">
        <v>90.47619047619048</v>
      </c>
      <c r="E31" s="43">
        <v>75</v>
      </c>
      <c r="F31" s="44">
        <v>76</v>
      </c>
      <c r="G31" s="45">
        <v>100</v>
      </c>
      <c r="H31" s="46">
        <v>66.66</v>
      </c>
      <c r="I31" s="47">
        <v>79.17</v>
      </c>
      <c r="J31" s="48">
        <v>100</v>
      </c>
      <c r="K31" s="49">
        <v>100</v>
      </c>
      <c r="L31" s="10">
        <v>100</v>
      </c>
    </row>
    <row r="32" spans="1:12" ht="15">
      <c r="A32" s="23">
        <v>20</v>
      </c>
      <c r="B32" s="24">
        <v>2111100478</v>
      </c>
      <c r="C32" s="25" t="s">
        <v>48</v>
      </c>
      <c r="D32" s="42">
        <v>95.23809523809523</v>
      </c>
      <c r="E32" s="43">
        <v>87.5</v>
      </c>
      <c r="F32" s="44">
        <v>81</v>
      </c>
      <c r="G32" s="45">
        <v>90</v>
      </c>
      <c r="H32" s="46">
        <v>88.88</v>
      </c>
      <c r="I32" s="47">
        <v>83.33</v>
      </c>
      <c r="J32" s="48">
        <v>100</v>
      </c>
      <c r="K32" s="49">
        <v>100</v>
      </c>
      <c r="L32" s="10">
        <v>100</v>
      </c>
    </row>
    <row r="33" spans="1:12" ht="15">
      <c r="A33" s="23">
        <v>21</v>
      </c>
      <c r="B33" s="24">
        <v>2111100479</v>
      </c>
      <c r="C33" s="25" t="s">
        <v>49</v>
      </c>
      <c r="D33" s="42">
        <v>90.47619047619048</v>
      </c>
      <c r="E33" s="43">
        <v>87.5</v>
      </c>
      <c r="F33" s="44">
        <v>81</v>
      </c>
      <c r="G33" s="45">
        <v>85</v>
      </c>
      <c r="H33" s="46">
        <v>94.44</v>
      </c>
      <c r="I33" s="47">
        <v>87.5</v>
      </c>
      <c r="J33" s="48">
        <v>100</v>
      </c>
      <c r="K33" s="49">
        <v>100</v>
      </c>
      <c r="L33" s="10">
        <v>100</v>
      </c>
    </row>
    <row r="34" spans="1:12" ht="15">
      <c r="A34" s="23">
        <v>22</v>
      </c>
      <c r="B34" s="24">
        <v>2111100480</v>
      </c>
      <c r="C34" s="25" t="s">
        <v>50</v>
      </c>
      <c r="D34" s="42">
        <v>80.95238095238095</v>
      </c>
      <c r="E34" s="43">
        <v>62.5</v>
      </c>
      <c r="F34" s="44">
        <v>76</v>
      </c>
      <c r="G34" s="45">
        <v>85</v>
      </c>
      <c r="H34" s="46">
        <v>44.44</v>
      </c>
      <c r="I34" s="47">
        <v>83.33</v>
      </c>
      <c r="J34" s="48">
        <v>100</v>
      </c>
      <c r="K34" s="49">
        <v>75</v>
      </c>
      <c r="L34" s="10">
        <v>100</v>
      </c>
    </row>
    <row r="35" spans="1:12" ht="15">
      <c r="A35" s="23">
        <v>23</v>
      </c>
      <c r="B35" s="24">
        <v>2111100481</v>
      </c>
      <c r="C35" s="25" t="s">
        <v>51</v>
      </c>
      <c r="D35" s="42">
        <v>80.95238095238095</v>
      </c>
      <c r="E35" s="43">
        <v>79.16666666666666</v>
      </c>
      <c r="F35" s="44">
        <v>90</v>
      </c>
      <c r="G35" s="45">
        <v>90</v>
      </c>
      <c r="H35" s="46">
        <v>83.33</v>
      </c>
      <c r="I35" s="47">
        <v>83.33</v>
      </c>
      <c r="J35" s="48">
        <v>100</v>
      </c>
      <c r="K35" s="49">
        <v>100</v>
      </c>
      <c r="L35" s="10">
        <v>100</v>
      </c>
    </row>
    <row r="36" spans="1:12" ht="15">
      <c r="A36" s="23">
        <v>24</v>
      </c>
      <c r="B36" s="24">
        <v>2111100483</v>
      </c>
      <c r="C36" s="25" t="s">
        <v>52</v>
      </c>
      <c r="D36" s="42">
        <v>61.904761904761905</v>
      </c>
      <c r="E36" s="43">
        <v>62.5</v>
      </c>
      <c r="F36" s="44">
        <v>57</v>
      </c>
      <c r="G36" s="45">
        <v>65</v>
      </c>
      <c r="H36" s="46">
        <v>61.11</v>
      </c>
      <c r="I36" s="47">
        <v>58.33</v>
      </c>
      <c r="J36" s="48">
        <v>100</v>
      </c>
      <c r="K36" s="49">
        <v>87.5</v>
      </c>
      <c r="L36" s="10">
        <v>100</v>
      </c>
    </row>
    <row r="37" spans="1:12" ht="15">
      <c r="A37" s="23">
        <v>25</v>
      </c>
      <c r="B37" s="24">
        <v>2111100484</v>
      </c>
      <c r="C37" s="25" t="s">
        <v>53</v>
      </c>
      <c r="D37" s="42">
        <v>90.47619047619048</v>
      </c>
      <c r="E37" s="43">
        <v>87.5</v>
      </c>
      <c r="F37" s="44">
        <v>81</v>
      </c>
      <c r="G37" s="45">
        <v>85</v>
      </c>
      <c r="H37" s="46">
        <v>83.33</v>
      </c>
      <c r="I37" s="47">
        <v>75</v>
      </c>
      <c r="J37" s="48">
        <v>100</v>
      </c>
      <c r="K37" s="49">
        <v>100</v>
      </c>
      <c r="L37" s="10">
        <v>100</v>
      </c>
    </row>
    <row r="38" spans="1:12" ht="15">
      <c r="A38" s="23">
        <v>26</v>
      </c>
      <c r="B38" s="24">
        <v>2111100485</v>
      </c>
      <c r="C38" s="25" t="s">
        <v>54</v>
      </c>
      <c r="D38" s="42">
        <v>66.66666666666666</v>
      </c>
      <c r="E38" s="43">
        <v>70.83333333333334</v>
      </c>
      <c r="F38" s="44">
        <v>76</v>
      </c>
      <c r="G38" s="45">
        <v>75</v>
      </c>
      <c r="H38" s="46">
        <v>61.11</v>
      </c>
      <c r="I38" s="47">
        <v>62.5</v>
      </c>
      <c r="J38" s="48">
        <v>83.33</v>
      </c>
      <c r="K38" s="49">
        <v>75</v>
      </c>
      <c r="L38" s="10">
        <v>75</v>
      </c>
    </row>
    <row r="39" spans="1:12" ht="15">
      <c r="A39" s="23">
        <v>27</v>
      </c>
      <c r="B39" s="24">
        <v>2111100486</v>
      </c>
      <c r="C39" s="25" t="s">
        <v>55</v>
      </c>
      <c r="D39" s="42">
        <v>95.23809523809523</v>
      </c>
      <c r="E39" s="43">
        <v>75</v>
      </c>
      <c r="F39" s="44">
        <v>90</v>
      </c>
      <c r="G39" s="45">
        <v>100</v>
      </c>
      <c r="H39" s="46">
        <v>72.22</v>
      </c>
      <c r="I39" s="47">
        <v>87.5</v>
      </c>
      <c r="J39" s="48">
        <v>100</v>
      </c>
      <c r="K39" s="49">
        <v>100</v>
      </c>
      <c r="L39" s="10">
        <v>100</v>
      </c>
    </row>
    <row r="40" spans="1:12" ht="15">
      <c r="A40" s="23">
        <v>28</v>
      </c>
      <c r="B40" s="24">
        <v>2111100487</v>
      </c>
      <c r="C40" s="25" t="s">
        <v>56</v>
      </c>
      <c r="D40" s="42">
        <v>71.42857142857143</v>
      </c>
      <c r="E40" s="43">
        <v>70.83333333333334</v>
      </c>
      <c r="F40" s="44">
        <v>76</v>
      </c>
      <c r="G40" s="45">
        <v>95</v>
      </c>
      <c r="H40" s="46">
        <v>88.88</v>
      </c>
      <c r="I40" s="47">
        <v>79.17</v>
      </c>
      <c r="J40" s="48">
        <v>100</v>
      </c>
      <c r="K40" s="49">
        <v>100</v>
      </c>
      <c r="L40" s="10">
        <v>87.5</v>
      </c>
    </row>
    <row r="41" spans="1:12" ht="15">
      <c r="A41" s="23">
        <v>29</v>
      </c>
      <c r="B41" s="24">
        <v>2111100488</v>
      </c>
      <c r="C41" s="25" t="s">
        <v>57</v>
      </c>
      <c r="D41" s="42">
        <v>85.71428571428571</v>
      </c>
      <c r="E41" s="43">
        <v>83.33333333333334</v>
      </c>
      <c r="F41" s="44">
        <v>86</v>
      </c>
      <c r="G41" s="45">
        <v>85</v>
      </c>
      <c r="H41" s="46">
        <v>88.88</v>
      </c>
      <c r="I41" s="47">
        <v>79.17</v>
      </c>
      <c r="J41" s="48">
        <v>100</v>
      </c>
      <c r="K41" s="49">
        <v>100</v>
      </c>
      <c r="L41" s="10">
        <v>100</v>
      </c>
    </row>
    <row r="42" spans="1:12" ht="15">
      <c r="A42" s="23">
        <v>30</v>
      </c>
      <c r="B42" s="24">
        <v>2111100489</v>
      </c>
      <c r="C42" s="25" t="s">
        <v>58</v>
      </c>
      <c r="D42" s="42">
        <v>71.42857142857143</v>
      </c>
      <c r="E42" s="43">
        <v>83.33333333333334</v>
      </c>
      <c r="F42" s="44">
        <v>76</v>
      </c>
      <c r="G42" s="45">
        <v>70</v>
      </c>
      <c r="H42" s="46">
        <v>66.66</v>
      </c>
      <c r="I42" s="47">
        <v>79.17</v>
      </c>
      <c r="J42" s="48">
        <v>100</v>
      </c>
      <c r="K42" s="49">
        <v>100</v>
      </c>
      <c r="L42" s="10">
        <v>100</v>
      </c>
    </row>
    <row r="43" spans="1:13" ht="15">
      <c r="A43" s="23">
        <v>31</v>
      </c>
      <c r="B43" s="24">
        <v>2111100490</v>
      </c>
      <c r="C43" s="25" t="s">
        <v>59</v>
      </c>
      <c r="D43" s="42">
        <v>90.47619047619048</v>
      </c>
      <c r="E43" s="43">
        <v>75</v>
      </c>
      <c r="F43" s="44">
        <v>86</v>
      </c>
      <c r="G43" s="45">
        <v>85</v>
      </c>
      <c r="H43" s="46">
        <v>72.22</v>
      </c>
      <c r="I43" s="47">
        <v>79.17</v>
      </c>
      <c r="J43" s="48">
        <v>83.33</v>
      </c>
      <c r="K43" s="49">
        <v>87.5</v>
      </c>
      <c r="L43" s="10">
        <v>87.5</v>
      </c>
      <c r="M43" s="1" t="s">
        <v>29</v>
      </c>
    </row>
    <row r="44" spans="1:13" ht="15">
      <c r="A44" s="23">
        <v>32</v>
      </c>
      <c r="B44" s="24">
        <v>2111100491</v>
      </c>
      <c r="C44" s="25" t="s">
        <v>60</v>
      </c>
      <c r="D44" s="42">
        <v>95.23809523809523</v>
      </c>
      <c r="E44" s="43">
        <v>91.66666666666666</v>
      </c>
      <c r="F44" s="44">
        <v>90</v>
      </c>
      <c r="G44" s="45">
        <v>90</v>
      </c>
      <c r="H44" s="46">
        <v>88.88</v>
      </c>
      <c r="I44" s="47">
        <v>87.5</v>
      </c>
      <c r="J44" s="48">
        <v>100</v>
      </c>
      <c r="K44" s="49">
        <v>100</v>
      </c>
      <c r="L44" s="10">
        <v>100</v>
      </c>
      <c r="M44" s="1" t="s">
        <v>61</v>
      </c>
    </row>
    <row r="45" spans="1:12" ht="15">
      <c r="A45" s="23">
        <v>33</v>
      </c>
      <c r="B45" s="24">
        <v>2111100492</v>
      </c>
      <c r="C45" s="25" t="s">
        <v>62</v>
      </c>
      <c r="D45" s="42">
        <v>100</v>
      </c>
      <c r="E45" s="43">
        <v>75</v>
      </c>
      <c r="F45" s="44">
        <v>95</v>
      </c>
      <c r="G45" s="45">
        <v>90</v>
      </c>
      <c r="H45" s="46">
        <v>88.88</v>
      </c>
      <c r="I45" s="47">
        <v>83.33</v>
      </c>
      <c r="J45" s="48">
        <v>100</v>
      </c>
      <c r="K45" s="49">
        <v>100</v>
      </c>
      <c r="L45" s="10">
        <v>100</v>
      </c>
    </row>
    <row r="46" spans="1:12" ht="15">
      <c r="A46" s="23">
        <v>34</v>
      </c>
      <c r="B46" s="24">
        <v>2111100493</v>
      </c>
      <c r="C46" s="25" t="s">
        <v>63</v>
      </c>
      <c r="D46" s="42">
        <v>95.23809523809523</v>
      </c>
      <c r="E46" s="43">
        <v>79.16666666666666</v>
      </c>
      <c r="F46" s="44">
        <v>95</v>
      </c>
      <c r="G46" s="45">
        <v>95</v>
      </c>
      <c r="H46" s="46">
        <v>83.33</v>
      </c>
      <c r="I46" s="47">
        <v>83.33</v>
      </c>
      <c r="J46" s="48">
        <v>100</v>
      </c>
      <c r="K46" s="49">
        <v>100</v>
      </c>
      <c r="L46" s="10">
        <v>100</v>
      </c>
    </row>
    <row r="47" spans="1:12" ht="15">
      <c r="A47" s="23">
        <v>35</v>
      </c>
      <c r="B47" s="24">
        <v>2111100494</v>
      </c>
      <c r="C47" s="25" t="s">
        <v>64</v>
      </c>
      <c r="D47" s="42">
        <v>95.23809523809523</v>
      </c>
      <c r="E47" s="43">
        <v>95.83333333333334</v>
      </c>
      <c r="F47" s="44">
        <v>95</v>
      </c>
      <c r="G47" s="45">
        <v>100</v>
      </c>
      <c r="H47" s="46">
        <v>94.44</v>
      </c>
      <c r="I47" s="47">
        <v>95.83</v>
      </c>
      <c r="J47" s="48">
        <v>100</v>
      </c>
      <c r="K47" s="49">
        <v>100</v>
      </c>
      <c r="L47" s="10">
        <v>100</v>
      </c>
    </row>
    <row r="48" spans="1:12" ht="15">
      <c r="A48" s="23">
        <v>36</v>
      </c>
      <c r="B48" s="24">
        <v>2111100495</v>
      </c>
      <c r="C48" s="25" t="s">
        <v>65</v>
      </c>
      <c r="D48" s="42">
        <v>90.47619047619048</v>
      </c>
      <c r="E48" s="43">
        <v>83.33333333333334</v>
      </c>
      <c r="F48" s="44">
        <v>81</v>
      </c>
      <c r="G48" s="45">
        <v>95</v>
      </c>
      <c r="H48" s="46">
        <v>83.33</v>
      </c>
      <c r="I48" s="47">
        <v>87.5</v>
      </c>
      <c r="J48" s="48">
        <v>100</v>
      </c>
      <c r="K48" s="49">
        <v>100</v>
      </c>
      <c r="L48" s="10">
        <v>100</v>
      </c>
    </row>
    <row r="49" spans="1:12" ht="15">
      <c r="A49" s="23">
        <v>37</v>
      </c>
      <c r="B49" s="24">
        <v>2111100496</v>
      </c>
      <c r="C49" s="25" t="s">
        <v>66</v>
      </c>
      <c r="D49" s="42">
        <v>80.95238095238095</v>
      </c>
      <c r="E49" s="43">
        <v>62.5</v>
      </c>
      <c r="F49" s="44">
        <v>76</v>
      </c>
      <c r="G49" s="45">
        <v>80</v>
      </c>
      <c r="H49" s="46">
        <v>72.22</v>
      </c>
      <c r="I49" s="47">
        <v>50</v>
      </c>
      <c r="J49" s="48">
        <v>100</v>
      </c>
      <c r="K49" s="49">
        <v>88.88888888888889</v>
      </c>
      <c r="L49" s="10">
        <v>85.71</v>
      </c>
    </row>
    <row r="50" spans="1:12" ht="15">
      <c r="A50" s="23">
        <v>38</v>
      </c>
      <c r="B50" s="24">
        <v>2111100497</v>
      </c>
      <c r="C50" s="25" t="s">
        <v>67</v>
      </c>
      <c r="D50" s="42">
        <v>85.71428571428571</v>
      </c>
      <c r="E50" s="43">
        <v>66.66666666666666</v>
      </c>
      <c r="F50" s="44">
        <v>76</v>
      </c>
      <c r="G50" s="45">
        <v>70</v>
      </c>
      <c r="H50" s="46">
        <v>83.33</v>
      </c>
      <c r="I50" s="47">
        <v>66.67</v>
      </c>
      <c r="J50" s="48">
        <v>85.71428571428571</v>
      </c>
      <c r="K50" s="49">
        <v>88.88888888888889</v>
      </c>
      <c r="L50" s="10">
        <v>100</v>
      </c>
    </row>
    <row r="51" spans="1:12" ht="15">
      <c r="A51" s="23">
        <v>39</v>
      </c>
      <c r="B51" s="24">
        <v>2111100498</v>
      </c>
      <c r="C51" s="25" t="s">
        <v>68</v>
      </c>
      <c r="D51" s="42">
        <v>90.47619047619048</v>
      </c>
      <c r="E51" s="43">
        <v>91.66666666666666</v>
      </c>
      <c r="F51" s="44">
        <v>90</v>
      </c>
      <c r="G51" s="45">
        <v>95</v>
      </c>
      <c r="H51" s="46">
        <v>77.77</v>
      </c>
      <c r="I51" s="47">
        <v>83.33</v>
      </c>
      <c r="J51" s="48">
        <v>100</v>
      </c>
      <c r="K51" s="49">
        <v>100</v>
      </c>
      <c r="L51" s="10">
        <v>100</v>
      </c>
    </row>
    <row r="52" spans="1:12" ht="15">
      <c r="A52" s="23">
        <v>40</v>
      </c>
      <c r="B52" s="24">
        <v>2111100500</v>
      </c>
      <c r="C52" s="25" t="s">
        <v>69</v>
      </c>
      <c r="D52" s="42">
        <v>95.23809523809523</v>
      </c>
      <c r="E52" s="43">
        <v>95.83333333333334</v>
      </c>
      <c r="F52" s="44">
        <v>100</v>
      </c>
      <c r="G52" s="45">
        <v>95</v>
      </c>
      <c r="H52" s="46">
        <v>94.44</v>
      </c>
      <c r="I52" s="47">
        <v>91.67</v>
      </c>
      <c r="J52" s="48">
        <v>100</v>
      </c>
      <c r="K52" s="49">
        <v>100</v>
      </c>
      <c r="L52" s="10">
        <v>100</v>
      </c>
    </row>
    <row r="53" spans="1:12" ht="15">
      <c r="A53" s="23">
        <v>41</v>
      </c>
      <c r="B53" s="24">
        <v>2111100502</v>
      </c>
      <c r="C53" s="25" t="s">
        <v>70</v>
      </c>
      <c r="D53" s="42">
        <v>95.23809523809523</v>
      </c>
      <c r="E53" s="43">
        <v>87.5</v>
      </c>
      <c r="F53" s="44">
        <v>90</v>
      </c>
      <c r="G53" s="45">
        <v>100</v>
      </c>
      <c r="H53" s="46">
        <v>83.33</v>
      </c>
      <c r="I53" s="47">
        <v>91.67</v>
      </c>
      <c r="J53" s="48">
        <v>100</v>
      </c>
      <c r="K53" s="49">
        <v>100</v>
      </c>
      <c r="L53" s="10">
        <v>100</v>
      </c>
    </row>
    <row r="54" spans="1:12" ht="15">
      <c r="A54" s="23">
        <v>42</v>
      </c>
      <c r="B54" s="24">
        <v>2111100504</v>
      </c>
      <c r="C54" s="25" t="s">
        <v>71</v>
      </c>
      <c r="D54" s="42">
        <v>90.47619047619048</v>
      </c>
      <c r="E54" s="43">
        <v>75</v>
      </c>
      <c r="F54" s="44">
        <v>90</v>
      </c>
      <c r="G54" s="45">
        <v>90</v>
      </c>
      <c r="H54" s="46">
        <v>83.33</v>
      </c>
      <c r="I54" s="47">
        <v>87.5</v>
      </c>
      <c r="J54" s="48">
        <v>100</v>
      </c>
      <c r="K54" s="49">
        <v>100</v>
      </c>
      <c r="L54" s="10">
        <v>100</v>
      </c>
    </row>
    <row r="55" spans="1:12" ht="15">
      <c r="A55" s="23">
        <v>43</v>
      </c>
      <c r="B55" s="24">
        <v>2111100505</v>
      </c>
      <c r="C55" s="25" t="s">
        <v>72</v>
      </c>
      <c r="D55" s="42">
        <v>100</v>
      </c>
      <c r="E55" s="43">
        <v>83.33333333333334</v>
      </c>
      <c r="F55" s="44">
        <v>90</v>
      </c>
      <c r="G55" s="45">
        <v>80</v>
      </c>
      <c r="H55" s="46">
        <v>83.33</v>
      </c>
      <c r="I55" s="47">
        <v>83.33</v>
      </c>
      <c r="J55" s="48">
        <v>100</v>
      </c>
      <c r="K55" s="49">
        <v>100</v>
      </c>
      <c r="L55" s="10">
        <v>100</v>
      </c>
    </row>
    <row r="56" spans="1:12" ht="15">
      <c r="A56" s="23">
        <v>44</v>
      </c>
      <c r="B56" s="24">
        <v>2111100507</v>
      </c>
      <c r="C56" s="25" t="s">
        <v>73</v>
      </c>
      <c r="D56" s="42">
        <v>100</v>
      </c>
      <c r="E56" s="43">
        <v>95.83333333333334</v>
      </c>
      <c r="F56" s="44">
        <v>100</v>
      </c>
      <c r="G56" s="45">
        <v>100</v>
      </c>
      <c r="H56" s="46">
        <v>94.44</v>
      </c>
      <c r="I56" s="47">
        <v>95.83</v>
      </c>
      <c r="J56" s="48">
        <v>100</v>
      </c>
      <c r="K56" s="49">
        <v>100</v>
      </c>
      <c r="L56" s="10">
        <v>100</v>
      </c>
    </row>
    <row r="57" spans="1:12" ht="15">
      <c r="A57" s="23">
        <v>45</v>
      </c>
      <c r="B57" s="24">
        <v>2111100509</v>
      </c>
      <c r="C57" s="25" t="s">
        <v>74</v>
      </c>
      <c r="D57" s="42">
        <v>85.71428571428571</v>
      </c>
      <c r="E57" s="43">
        <v>91.66666666666666</v>
      </c>
      <c r="F57" s="44">
        <v>81</v>
      </c>
      <c r="G57" s="45">
        <v>90</v>
      </c>
      <c r="H57" s="46">
        <v>72.22</v>
      </c>
      <c r="I57" s="47">
        <v>83.33</v>
      </c>
      <c r="J57" s="48">
        <v>85.71</v>
      </c>
      <c r="K57" s="49">
        <v>100</v>
      </c>
      <c r="L57" s="10">
        <v>100</v>
      </c>
    </row>
    <row r="58" spans="1:12" ht="15">
      <c r="A58" s="23">
        <v>46</v>
      </c>
      <c r="B58" s="24">
        <v>2111100510</v>
      </c>
      <c r="C58" s="25" t="s">
        <v>75</v>
      </c>
      <c r="D58" s="42">
        <v>85.71428571428571</v>
      </c>
      <c r="E58" s="43">
        <v>70.83333333333334</v>
      </c>
      <c r="F58" s="44">
        <v>76</v>
      </c>
      <c r="G58" s="45">
        <v>70</v>
      </c>
      <c r="H58" s="46">
        <v>66.66</v>
      </c>
      <c r="I58" s="47">
        <v>75</v>
      </c>
      <c r="J58" s="48">
        <v>85.71</v>
      </c>
      <c r="K58" s="49">
        <v>88.88888888888889</v>
      </c>
      <c r="L58" s="10">
        <v>85.71</v>
      </c>
    </row>
    <row r="59" spans="1:12" ht="15">
      <c r="A59" s="23">
        <v>47</v>
      </c>
      <c r="B59" s="24">
        <v>2111100511</v>
      </c>
      <c r="C59" s="25" t="s">
        <v>76</v>
      </c>
      <c r="D59" s="42">
        <v>90.47619047619048</v>
      </c>
      <c r="E59" s="43">
        <v>66.66666666666666</v>
      </c>
      <c r="F59" s="44">
        <v>76</v>
      </c>
      <c r="G59" s="45">
        <v>90</v>
      </c>
      <c r="H59" s="46">
        <v>77.77</v>
      </c>
      <c r="I59" s="47">
        <v>70.83</v>
      </c>
      <c r="J59" s="48">
        <v>100</v>
      </c>
      <c r="K59" s="49">
        <v>100</v>
      </c>
      <c r="L59" s="10">
        <v>100</v>
      </c>
    </row>
    <row r="60" spans="1:12" ht="15">
      <c r="A60" s="23">
        <v>48</v>
      </c>
      <c r="B60" s="24">
        <v>2111100512</v>
      </c>
      <c r="C60" s="25" t="s">
        <v>77</v>
      </c>
      <c r="D60" s="42">
        <v>90.47619047619048</v>
      </c>
      <c r="E60" s="43">
        <v>70.83333333333334</v>
      </c>
      <c r="F60" s="44">
        <v>81</v>
      </c>
      <c r="G60" s="45">
        <v>100</v>
      </c>
      <c r="H60" s="46">
        <v>77.77</v>
      </c>
      <c r="I60" s="47">
        <v>75</v>
      </c>
      <c r="J60" s="48">
        <v>100</v>
      </c>
      <c r="K60" s="49">
        <v>100</v>
      </c>
      <c r="L60" s="10">
        <v>100</v>
      </c>
    </row>
    <row r="61" spans="1:12" ht="15">
      <c r="A61" s="23">
        <v>49</v>
      </c>
      <c r="B61" s="24">
        <v>2111100513</v>
      </c>
      <c r="C61" s="25" t="s">
        <v>78</v>
      </c>
      <c r="D61" s="42">
        <v>90.47619047619048</v>
      </c>
      <c r="E61" s="43">
        <v>70.83333333333334</v>
      </c>
      <c r="F61" s="44">
        <v>57</v>
      </c>
      <c r="G61" s="45">
        <v>65</v>
      </c>
      <c r="H61" s="46">
        <v>50</v>
      </c>
      <c r="I61" s="47">
        <v>54.17</v>
      </c>
      <c r="J61" s="48">
        <v>85.71</v>
      </c>
      <c r="K61" s="49">
        <v>88.88888888888889</v>
      </c>
      <c r="L61" s="10">
        <v>100</v>
      </c>
    </row>
    <row r="62" spans="1:12" ht="15">
      <c r="A62" s="23">
        <v>50</v>
      </c>
      <c r="B62" s="24">
        <v>2111100514</v>
      </c>
      <c r="C62" s="25" t="s">
        <v>79</v>
      </c>
      <c r="D62" s="42">
        <v>80.95238095238095</v>
      </c>
      <c r="E62" s="43">
        <v>87.5</v>
      </c>
      <c r="F62" s="44">
        <v>76</v>
      </c>
      <c r="G62" s="45">
        <v>95</v>
      </c>
      <c r="H62" s="46">
        <v>72.22</v>
      </c>
      <c r="I62" s="47">
        <v>79.17</v>
      </c>
      <c r="J62" s="48">
        <v>100</v>
      </c>
      <c r="K62" s="49">
        <v>100</v>
      </c>
      <c r="L62" s="10">
        <v>85.71</v>
      </c>
    </row>
    <row r="63" spans="1:12" ht="15">
      <c r="A63" s="23">
        <v>51</v>
      </c>
      <c r="B63" s="24">
        <v>2111100515</v>
      </c>
      <c r="C63" s="25" t="s">
        <v>80</v>
      </c>
      <c r="D63" s="42">
        <v>71.42857142857143</v>
      </c>
      <c r="E63" s="43">
        <v>58.333333333333336</v>
      </c>
      <c r="F63" s="44">
        <v>43</v>
      </c>
      <c r="G63" s="45">
        <v>75</v>
      </c>
      <c r="H63" s="46">
        <v>61.11</v>
      </c>
      <c r="I63" s="47">
        <v>62.5</v>
      </c>
      <c r="J63" s="48">
        <v>57.14</v>
      </c>
      <c r="K63" s="49">
        <v>77.77777777777779</v>
      </c>
      <c r="L63" s="10">
        <v>85.71</v>
      </c>
    </row>
    <row r="64" spans="1:12" ht="15">
      <c r="A64" s="23">
        <v>52</v>
      </c>
      <c r="B64" s="24">
        <v>2111100516</v>
      </c>
      <c r="C64" s="25" t="s">
        <v>81</v>
      </c>
      <c r="D64" s="42">
        <v>85.71428571428571</v>
      </c>
      <c r="E64" s="43">
        <v>83.33333333333334</v>
      </c>
      <c r="F64" s="44">
        <v>76</v>
      </c>
      <c r="G64" s="45">
        <v>80</v>
      </c>
      <c r="H64" s="46">
        <v>55.55</v>
      </c>
      <c r="I64" s="47">
        <v>75</v>
      </c>
      <c r="J64" s="48">
        <v>85.71</v>
      </c>
      <c r="K64" s="49">
        <v>100</v>
      </c>
      <c r="L64" s="10">
        <v>85.71</v>
      </c>
    </row>
    <row r="65" spans="1:12" ht="15">
      <c r="A65" s="23">
        <v>53</v>
      </c>
      <c r="B65" s="24">
        <v>2111100517</v>
      </c>
      <c r="C65" s="25" t="s">
        <v>82</v>
      </c>
      <c r="D65" s="42">
        <v>95.23809523809523</v>
      </c>
      <c r="E65" s="43">
        <v>87.5</v>
      </c>
      <c r="F65" s="44">
        <v>86</v>
      </c>
      <c r="G65" s="45">
        <v>95</v>
      </c>
      <c r="H65" s="46">
        <v>94.44</v>
      </c>
      <c r="I65" s="47">
        <v>83.33</v>
      </c>
      <c r="J65" s="48">
        <v>100</v>
      </c>
      <c r="K65" s="49">
        <v>100</v>
      </c>
      <c r="L65" s="10">
        <v>100</v>
      </c>
    </row>
    <row r="66" spans="1:12" ht="15">
      <c r="A66" s="23">
        <v>54</v>
      </c>
      <c r="B66" s="24">
        <v>2111100519</v>
      </c>
      <c r="C66" s="25" t="s">
        <v>83</v>
      </c>
      <c r="D66" s="42">
        <v>90.47619047619048</v>
      </c>
      <c r="E66" s="43">
        <v>66.66666666666666</v>
      </c>
      <c r="F66" s="44">
        <v>81</v>
      </c>
      <c r="G66" s="45">
        <v>95</v>
      </c>
      <c r="H66" s="46" t="s">
        <v>179</v>
      </c>
      <c r="I66" s="47">
        <v>83.33</v>
      </c>
      <c r="J66" s="48">
        <v>100</v>
      </c>
      <c r="K66" s="49">
        <v>100</v>
      </c>
      <c r="L66" s="10">
        <v>100</v>
      </c>
    </row>
    <row r="67" spans="1:12" ht="15">
      <c r="A67" s="23">
        <v>55</v>
      </c>
      <c r="B67" s="24">
        <v>2111100520</v>
      </c>
      <c r="C67" s="25" t="s">
        <v>84</v>
      </c>
      <c r="D67" s="42">
        <v>90.47619047619048</v>
      </c>
      <c r="E67" s="43">
        <v>87.5</v>
      </c>
      <c r="F67" s="44">
        <v>81</v>
      </c>
      <c r="G67" s="45">
        <v>90</v>
      </c>
      <c r="H67" s="46">
        <v>83.33</v>
      </c>
      <c r="I67" s="47">
        <v>58.33</v>
      </c>
      <c r="J67" s="48">
        <v>100</v>
      </c>
      <c r="K67" s="49">
        <v>100</v>
      </c>
      <c r="L67" s="10">
        <v>100</v>
      </c>
    </row>
    <row r="68" spans="1:12" ht="15">
      <c r="A68" s="23">
        <v>56</v>
      </c>
      <c r="B68" s="24">
        <v>2111100521</v>
      </c>
      <c r="C68" s="25" t="s">
        <v>85</v>
      </c>
      <c r="D68" s="42">
        <v>76.19047619047619</v>
      </c>
      <c r="E68" s="43">
        <v>70.83333333333334</v>
      </c>
      <c r="F68" s="44">
        <v>76</v>
      </c>
      <c r="G68" s="45">
        <v>75</v>
      </c>
      <c r="H68" s="46">
        <v>72.22</v>
      </c>
      <c r="I68" s="47">
        <v>75</v>
      </c>
      <c r="J68" s="48">
        <v>100</v>
      </c>
      <c r="K68" s="49">
        <v>100</v>
      </c>
      <c r="L68" s="10">
        <v>100</v>
      </c>
    </row>
    <row r="69" spans="1:12" ht="15">
      <c r="A69" s="23">
        <v>57</v>
      </c>
      <c r="B69" s="24">
        <v>2111100522</v>
      </c>
      <c r="C69" s="25" t="s">
        <v>86</v>
      </c>
      <c r="D69" s="42">
        <v>95.23809523809523</v>
      </c>
      <c r="E69" s="43">
        <v>91.66666666666666</v>
      </c>
      <c r="F69" s="44">
        <v>90</v>
      </c>
      <c r="G69" s="45">
        <v>90</v>
      </c>
      <c r="H69" s="46">
        <v>77.77</v>
      </c>
      <c r="I69" s="47">
        <v>91.67</v>
      </c>
      <c r="J69" s="48">
        <v>100</v>
      </c>
      <c r="K69" s="49">
        <v>100</v>
      </c>
      <c r="L69" s="10">
        <v>100</v>
      </c>
    </row>
    <row r="70" spans="1:12" ht="15">
      <c r="A70" s="23">
        <v>58</v>
      </c>
      <c r="B70" s="24">
        <v>2111100523</v>
      </c>
      <c r="C70" s="25" t="s">
        <v>87</v>
      </c>
      <c r="D70" s="42">
        <v>95.23809523809523</v>
      </c>
      <c r="E70" s="43">
        <v>91.66666666666666</v>
      </c>
      <c r="F70" s="44">
        <v>95</v>
      </c>
      <c r="G70" s="45">
        <v>95</v>
      </c>
      <c r="H70" s="46">
        <v>83.33</v>
      </c>
      <c r="I70" s="47">
        <v>87.5</v>
      </c>
      <c r="J70" s="48">
        <v>100</v>
      </c>
      <c r="K70" s="49">
        <v>100</v>
      </c>
      <c r="L70" s="10">
        <v>85.71</v>
      </c>
    </row>
    <row r="71" spans="1:12" ht="15">
      <c r="A71" s="23">
        <v>59</v>
      </c>
      <c r="B71" s="24">
        <v>2111100525</v>
      </c>
      <c r="C71" s="25" t="s">
        <v>88</v>
      </c>
      <c r="D71" s="42">
        <v>85.71428571428571</v>
      </c>
      <c r="E71" s="43">
        <v>70.83333333333334</v>
      </c>
      <c r="F71" s="44">
        <v>76</v>
      </c>
      <c r="G71" s="45">
        <v>90</v>
      </c>
      <c r="H71" s="46">
        <v>77.77</v>
      </c>
      <c r="I71" s="47">
        <v>79.17</v>
      </c>
      <c r="J71" s="48">
        <v>100</v>
      </c>
      <c r="K71" s="49">
        <v>88.88888888888889</v>
      </c>
      <c r="L71" s="10">
        <v>100</v>
      </c>
    </row>
    <row r="72" spans="1:12" ht="15">
      <c r="A72" s="23">
        <v>60</v>
      </c>
      <c r="B72" s="24">
        <v>2111100526</v>
      </c>
      <c r="C72" s="25" t="s">
        <v>89</v>
      </c>
      <c r="D72" s="42">
        <v>95.23809523809523</v>
      </c>
      <c r="E72" s="43">
        <v>87.5</v>
      </c>
      <c r="F72" s="44">
        <v>95</v>
      </c>
      <c r="G72" s="45">
        <v>90</v>
      </c>
      <c r="H72" s="46">
        <v>83.33</v>
      </c>
      <c r="I72" s="47">
        <v>83.33</v>
      </c>
      <c r="J72" s="48">
        <v>100</v>
      </c>
      <c r="K72" s="49">
        <v>100</v>
      </c>
      <c r="L72" s="10">
        <v>85.71</v>
      </c>
    </row>
    <row r="73" spans="1:12" ht="15">
      <c r="A73" s="23">
        <v>61</v>
      </c>
      <c r="B73" s="24">
        <v>2111100528</v>
      </c>
      <c r="C73" s="25" t="s">
        <v>90</v>
      </c>
      <c r="D73" s="42">
        <v>95.23809523809523</v>
      </c>
      <c r="E73" s="43">
        <v>79.16666666666666</v>
      </c>
      <c r="F73" s="44">
        <v>81</v>
      </c>
      <c r="G73" s="45">
        <v>80</v>
      </c>
      <c r="H73" s="46">
        <v>83.33</v>
      </c>
      <c r="I73" s="47">
        <v>87.5</v>
      </c>
      <c r="J73" s="48">
        <v>100</v>
      </c>
      <c r="K73" s="49">
        <v>88.88888888888889</v>
      </c>
      <c r="L73" s="10">
        <v>100</v>
      </c>
    </row>
    <row r="74" spans="1:12" ht="15">
      <c r="A74" s="23">
        <v>62</v>
      </c>
      <c r="B74" s="24">
        <v>2111100530</v>
      </c>
      <c r="C74" s="25" t="s">
        <v>91</v>
      </c>
      <c r="D74" s="42">
        <v>95.23809523809523</v>
      </c>
      <c r="E74" s="43">
        <v>87.5</v>
      </c>
      <c r="F74" s="44">
        <v>95</v>
      </c>
      <c r="G74" s="45">
        <v>90</v>
      </c>
      <c r="H74" s="46">
        <v>72.22</v>
      </c>
      <c r="I74" s="47">
        <v>87.5</v>
      </c>
      <c r="J74" s="48">
        <v>100</v>
      </c>
      <c r="K74" s="49">
        <v>100</v>
      </c>
      <c r="L74" s="10">
        <v>100</v>
      </c>
    </row>
    <row r="75" spans="1:12" ht="15">
      <c r="A75" s="23">
        <v>63</v>
      </c>
      <c r="B75" s="24">
        <v>2111100531</v>
      </c>
      <c r="C75" s="25" t="s">
        <v>92</v>
      </c>
      <c r="D75" s="42">
        <v>85.71428571428571</v>
      </c>
      <c r="E75" s="43">
        <v>87.5</v>
      </c>
      <c r="F75" s="44">
        <v>76</v>
      </c>
      <c r="G75" s="45">
        <v>75</v>
      </c>
      <c r="H75" s="46">
        <v>77.77</v>
      </c>
      <c r="I75" s="47">
        <v>95.83</v>
      </c>
      <c r="J75" s="48">
        <v>100</v>
      </c>
      <c r="K75" s="49">
        <v>100</v>
      </c>
      <c r="L75" s="10">
        <v>100</v>
      </c>
    </row>
    <row r="76" spans="1:12" ht="15">
      <c r="A76" s="23">
        <v>64</v>
      </c>
      <c r="B76" s="24">
        <v>2111100532</v>
      </c>
      <c r="C76" s="25" t="s">
        <v>93</v>
      </c>
      <c r="D76" s="42">
        <v>90.47619047619048</v>
      </c>
      <c r="E76" s="43">
        <v>91.66666666666666</v>
      </c>
      <c r="F76" s="44">
        <v>81</v>
      </c>
      <c r="G76" s="45">
        <v>95</v>
      </c>
      <c r="H76" s="46">
        <v>77.77</v>
      </c>
      <c r="I76" s="47">
        <v>87.5</v>
      </c>
      <c r="J76" s="48">
        <v>100</v>
      </c>
      <c r="K76" s="49">
        <v>100</v>
      </c>
      <c r="L76" s="10">
        <v>100</v>
      </c>
    </row>
    <row r="77" spans="1:12" ht="15">
      <c r="A77" s="23">
        <v>65</v>
      </c>
      <c r="B77" s="24">
        <v>2111100533</v>
      </c>
      <c r="C77" s="25" t="s">
        <v>94</v>
      </c>
      <c r="D77" s="42">
        <v>100</v>
      </c>
      <c r="E77" s="43">
        <v>83.33333333333334</v>
      </c>
      <c r="F77" s="44">
        <v>90</v>
      </c>
      <c r="G77" s="45">
        <v>95</v>
      </c>
      <c r="H77" s="46">
        <v>83.33</v>
      </c>
      <c r="I77" s="47">
        <v>87.5</v>
      </c>
      <c r="J77" s="48">
        <v>100</v>
      </c>
      <c r="K77" s="49">
        <v>100</v>
      </c>
      <c r="L77" s="10">
        <v>100</v>
      </c>
    </row>
    <row r="78" spans="1:12" ht="15">
      <c r="A78" s="23">
        <v>66</v>
      </c>
      <c r="B78" s="24">
        <v>2111100534</v>
      </c>
      <c r="C78" s="25" t="s">
        <v>95</v>
      </c>
      <c r="D78" s="42">
        <v>90.47619047619048</v>
      </c>
      <c r="E78" s="43">
        <v>79.16666666666666</v>
      </c>
      <c r="F78" s="44">
        <v>95</v>
      </c>
      <c r="G78" s="45">
        <v>100</v>
      </c>
      <c r="H78" s="46">
        <v>94.44</v>
      </c>
      <c r="I78" s="47">
        <v>91.67</v>
      </c>
      <c r="J78" s="48">
        <v>100</v>
      </c>
      <c r="K78" s="49">
        <v>100</v>
      </c>
      <c r="L78" s="10">
        <v>100</v>
      </c>
    </row>
    <row r="79" spans="1:12" ht="15">
      <c r="A79" s="23">
        <v>67</v>
      </c>
      <c r="B79" s="24">
        <v>2111100535</v>
      </c>
      <c r="C79" s="25" t="s">
        <v>96</v>
      </c>
      <c r="D79" s="42">
        <v>95.23809523809523</v>
      </c>
      <c r="E79" s="43">
        <v>83.33333333333334</v>
      </c>
      <c r="F79" s="44">
        <v>90</v>
      </c>
      <c r="G79" s="45">
        <v>95</v>
      </c>
      <c r="H79" s="46">
        <v>83.33</v>
      </c>
      <c r="I79" s="47">
        <v>91.67</v>
      </c>
      <c r="J79" s="48">
        <v>100</v>
      </c>
      <c r="K79" s="49">
        <v>100</v>
      </c>
      <c r="L79" s="10">
        <v>100</v>
      </c>
    </row>
    <row r="80" spans="1:13" ht="15">
      <c r="A80" s="23">
        <v>68</v>
      </c>
      <c r="B80" s="24">
        <v>2111100536</v>
      </c>
      <c r="C80" s="25" t="s">
        <v>97</v>
      </c>
      <c r="D80" s="42">
        <v>85.71428571428571</v>
      </c>
      <c r="E80" s="43">
        <v>70.83333333333334</v>
      </c>
      <c r="F80" s="44">
        <v>76</v>
      </c>
      <c r="G80" s="45">
        <v>85</v>
      </c>
      <c r="H80" s="46">
        <v>72.22</v>
      </c>
      <c r="I80" s="47">
        <v>83.33</v>
      </c>
      <c r="J80" s="48">
        <v>100</v>
      </c>
      <c r="K80" s="49">
        <v>88.88888888888889</v>
      </c>
      <c r="L80" s="10">
        <v>100</v>
      </c>
      <c r="M80" s="1" t="s">
        <v>61</v>
      </c>
    </row>
    <row r="81" spans="1:14" s="30" customFormat="1" ht="12.75" customHeight="1">
      <c r="A81" s="23">
        <v>69</v>
      </c>
      <c r="B81" s="26">
        <v>2111100538</v>
      </c>
      <c r="C81" s="27" t="s">
        <v>98</v>
      </c>
      <c r="D81" s="50">
        <v>76</v>
      </c>
      <c r="E81" s="50">
        <v>80</v>
      </c>
      <c r="F81" s="51">
        <v>75</v>
      </c>
      <c r="G81" s="52">
        <v>80.95</v>
      </c>
      <c r="H81" s="50">
        <v>77.77</v>
      </c>
      <c r="I81" s="50">
        <v>85</v>
      </c>
      <c r="J81" s="53">
        <v>100</v>
      </c>
      <c r="K81" s="54">
        <v>100</v>
      </c>
      <c r="L81" s="55">
        <v>100</v>
      </c>
      <c r="M81" s="28" t="s">
        <v>99</v>
      </c>
      <c r="N81" s="29"/>
    </row>
    <row r="82" spans="1:14" ht="12.75" customHeight="1">
      <c r="A82" s="23">
        <v>70</v>
      </c>
      <c r="B82" s="24">
        <v>2111100539</v>
      </c>
      <c r="C82" s="25" t="s">
        <v>100</v>
      </c>
      <c r="D82" s="46">
        <v>92</v>
      </c>
      <c r="E82" s="46">
        <v>90</v>
      </c>
      <c r="F82" s="45">
        <v>94</v>
      </c>
      <c r="G82" s="56">
        <v>80.95</v>
      </c>
      <c r="H82" s="46">
        <v>88.88</v>
      </c>
      <c r="I82" s="46">
        <v>95</v>
      </c>
      <c r="J82" s="48">
        <v>100</v>
      </c>
      <c r="K82" s="49">
        <v>100</v>
      </c>
      <c r="L82" s="57">
        <v>100</v>
      </c>
      <c r="N82" s="29"/>
    </row>
    <row r="83" spans="1:14" ht="12.75" customHeight="1">
      <c r="A83" s="23">
        <v>71</v>
      </c>
      <c r="B83" s="24">
        <v>2111100540</v>
      </c>
      <c r="C83" s="25" t="s">
        <v>101</v>
      </c>
      <c r="D83" s="46">
        <v>96</v>
      </c>
      <c r="E83" s="46">
        <v>90</v>
      </c>
      <c r="F83" s="45">
        <v>94</v>
      </c>
      <c r="G83" s="56">
        <v>90.47</v>
      </c>
      <c r="H83" s="46">
        <v>100</v>
      </c>
      <c r="I83" s="46">
        <v>95</v>
      </c>
      <c r="J83" s="48">
        <v>100</v>
      </c>
      <c r="K83" s="49">
        <v>100</v>
      </c>
      <c r="L83" s="57">
        <v>100</v>
      </c>
      <c r="N83" s="29"/>
    </row>
    <row r="84" spans="1:14" ht="12.75" customHeight="1">
      <c r="A84" s="23">
        <v>72</v>
      </c>
      <c r="B84" s="24">
        <v>2111100541</v>
      </c>
      <c r="C84" s="25" t="s">
        <v>102</v>
      </c>
      <c r="D84" s="46">
        <v>76</v>
      </c>
      <c r="E84" s="46">
        <v>75</v>
      </c>
      <c r="F84" s="45">
        <v>82</v>
      </c>
      <c r="G84" s="56">
        <v>61.9</v>
      </c>
      <c r="H84" s="46">
        <v>50</v>
      </c>
      <c r="I84" s="46">
        <v>70</v>
      </c>
      <c r="J84" s="48">
        <v>75</v>
      </c>
      <c r="K84" s="49">
        <v>88.88888888888889</v>
      </c>
      <c r="L84" s="57">
        <v>87.5</v>
      </c>
      <c r="N84" s="29"/>
    </row>
    <row r="85" spans="1:14" ht="12.75" customHeight="1">
      <c r="A85" s="23">
        <v>73</v>
      </c>
      <c r="B85" s="24">
        <v>2111100542</v>
      </c>
      <c r="C85" s="25" t="s">
        <v>103</v>
      </c>
      <c r="D85" s="46">
        <v>96</v>
      </c>
      <c r="E85" s="46">
        <v>100</v>
      </c>
      <c r="F85" s="45">
        <v>88</v>
      </c>
      <c r="G85" s="56">
        <v>90.47</v>
      </c>
      <c r="H85" s="46">
        <v>77.77</v>
      </c>
      <c r="I85" s="46">
        <v>90</v>
      </c>
      <c r="J85" s="48">
        <v>100</v>
      </c>
      <c r="K85" s="49">
        <v>100</v>
      </c>
      <c r="L85" s="57">
        <v>100</v>
      </c>
      <c r="N85" s="31"/>
    </row>
    <row r="86" spans="1:14" ht="12.75" customHeight="1">
      <c r="A86" s="23">
        <v>74</v>
      </c>
      <c r="B86" s="24">
        <v>2111100543</v>
      </c>
      <c r="C86" s="25" t="s">
        <v>104</v>
      </c>
      <c r="D86" s="46">
        <v>92</v>
      </c>
      <c r="E86" s="46">
        <v>100</v>
      </c>
      <c r="F86" s="45">
        <v>100</v>
      </c>
      <c r="G86" s="56">
        <v>85.71</v>
      </c>
      <c r="H86" s="46">
        <v>88.88</v>
      </c>
      <c r="I86" s="46">
        <v>85</v>
      </c>
      <c r="J86" s="48">
        <v>100</v>
      </c>
      <c r="K86" s="49">
        <v>100</v>
      </c>
      <c r="L86" s="57">
        <v>100</v>
      </c>
      <c r="N86" s="31"/>
    </row>
    <row r="87" spans="1:14" ht="12.75" customHeight="1">
      <c r="A87" s="23">
        <v>75</v>
      </c>
      <c r="B87" s="24">
        <v>2111100544</v>
      </c>
      <c r="C87" s="25" t="s">
        <v>105</v>
      </c>
      <c r="D87" s="46">
        <v>72</v>
      </c>
      <c r="E87" s="46">
        <v>95</v>
      </c>
      <c r="F87" s="45">
        <v>75</v>
      </c>
      <c r="G87" s="56">
        <v>76.19</v>
      </c>
      <c r="H87" s="46">
        <v>55.55</v>
      </c>
      <c r="I87" s="46">
        <v>75</v>
      </c>
      <c r="J87" s="48">
        <v>100</v>
      </c>
      <c r="K87" s="49">
        <v>100</v>
      </c>
      <c r="L87" s="57">
        <v>100</v>
      </c>
      <c r="N87" s="31"/>
    </row>
    <row r="88" spans="1:14" ht="12.75" customHeight="1">
      <c r="A88" s="23">
        <v>76</v>
      </c>
      <c r="B88" s="24">
        <v>2111100545</v>
      </c>
      <c r="C88" s="25" t="s">
        <v>106</v>
      </c>
      <c r="D88" s="46">
        <v>96</v>
      </c>
      <c r="E88" s="46">
        <v>100</v>
      </c>
      <c r="F88" s="45">
        <v>94</v>
      </c>
      <c r="G88" s="56">
        <v>95.23</v>
      </c>
      <c r="H88" s="46">
        <v>88.88</v>
      </c>
      <c r="I88" s="46">
        <v>85</v>
      </c>
      <c r="J88" s="48">
        <v>100</v>
      </c>
      <c r="K88" s="49">
        <v>100</v>
      </c>
      <c r="L88" s="57">
        <v>100</v>
      </c>
      <c r="N88" s="31"/>
    </row>
    <row r="89" spans="1:14" ht="12.75" customHeight="1">
      <c r="A89" s="23">
        <v>77</v>
      </c>
      <c r="B89" s="24">
        <v>2111100546</v>
      </c>
      <c r="C89" s="25" t="s">
        <v>107</v>
      </c>
      <c r="D89" s="46">
        <v>88</v>
      </c>
      <c r="E89" s="46">
        <v>80</v>
      </c>
      <c r="F89" s="45">
        <v>82</v>
      </c>
      <c r="G89" s="56">
        <v>90.47</v>
      </c>
      <c r="H89" s="46">
        <v>88.88</v>
      </c>
      <c r="I89" s="46">
        <v>85</v>
      </c>
      <c r="J89" s="48">
        <v>100</v>
      </c>
      <c r="K89" s="49">
        <v>100</v>
      </c>
      <c r="L89" s="57">
        <v>100</v>
      </c>
      <c r="N89" s="31"/>
    </row>
    <row r="90" spans="1:14" ht="12.75" customHeight="1">
      <c r="A90" s="23">
        <v>78</v>
      </c>
      <c r="B90" s="24">
        <v>2111100547</v>
      </c>
      <c r="C90" s="25" t="s">
        <v>108</v>
      </c>
      <c r="D90" s="46">
        <v>72</v>
      </c>
      <c r="E90" s="46">
        <v>65</v>
      </c>
      <c r="F90" s="45">
        <v>82</v>
      </c>
      <c r="G90" s="56">
        <v>71.42</v>
      </c>
      <c r="H90" s="46">
        <v>77.77</v>
      </c>
      <c r="I90" s="46">
        <v>80</v>
      </c>
      <c r="J90" s="48">
        <v>100</v>
      </c>
      <c r="K90" s="49">
        <v>100</v>
      </c>
      <c r="L90" s="10">
        <v>87.5</v>
      </c>
      <c r="N90" s="31"/>
    </row>
    <row r="91" spans="1:14" ht="12.75" customHeight="1">
      <c r="A91" s="23">
        <v>79</v>
      </c>
      <c r="B91" s="24">
        <v>2111100548</v>
      </c>
      <c r="C91" s="25" t="s">
        <v>109</v>
      </c>
      <c r="D91" s="46">
        <v>96</v>
      </c>
      <c r="E91" s="46">
        <v>90</v>
      </c>
      <c r="F91" s="45">
        <v>75</v>
      </c>
      <c r="G91" s="56">
        <v>95.23</v>
      </c>
      <c r="H91" s="46">
        <v>83.33</v>
      </c>
      <c r="I91" s="46">
        <v>85</v>
      </c>
      <c r="J91" s="48">
        <v>100</v>
      </c>
      <c r="K91" s="49">
        <v>100</v>
      </c>
      <c r="L91" s="10">
        <v>100</v>
      </c>
      <c r="N91" s="32"/>
    </row>
    <row r="92" spans="1:14" ht="12.75" customHeight="1">
      <c r="A92" s="23">
        <v>80</v>
      </c>
      <c r="B92" s="24">
        <v>2111100549</v>
      </c>
      <c r="C92" s="25" t="s">
        <v>110</v>
      </c>
      <c r="D92" s="46">
        <v>56.00000000000001</v>
      </c>
      <c r="E92" s="46">
        <v>50</v>
      </c>
      <c r="F92" s="45">
        <v>25</v>
      </c>
      <c r="G92" s="56">
        <v>28.57</v>
      </c>
      <c r="H92" s="46">
        <v>50</v>
      </c>
      <c r="I92" s="46">
        <v>60</v>
      </c>
      <c r="J92" s="48">
        <v>62.5</v>
      </c>
      <c r="K92" s="49">
        <v>66.66666666666666</v>
      </c>
      <c r="L92" s="10">
        <v>62.5</v>
      </c>
      <c r="N92" s="31"/>
    </row>
    <row r="93" spans="1:14" ht="12.75" customHeight="1">
      <c r="A93" s="23">
        <v>81</v>
      </c>
      <c r="B93" s="24">
        <v>2111100550</v>
      </c>
      <c r="C93" s="25" t="s">
        <v>111</v>
      </c>
      <c r="D93" s="46">
        <v>84</v>
      </c>
      <c r="E93" s="46">
        <v>85</v>
      </c>
      <c r="F93" s="45">
        <v>82</v>
      </c>
      <c r="G93" s="56">
        <v>90.47</v>
      </c>
      <c r="H93" s="46">
        <v>100</v>
      </c>
      <c r="I93" s="46">
        <v>85</v>
      </c>
      <c r="J93" s="48">
        <v>100</v>
      </c>
      <c r="K93" s="49">
        <v>100</v>
      </c>
      <c r="L93" s="10">
        <v>100</v>
      </c>
      <c r="N93" s="32"/>
    </row>
    <row r="94" spans="1:14" ht="12.75" customHeight="1">
      <c r="A94" s="23">
        <v>82</v>
      </c>
      <c r="B94" s="24">
        <v>2111100551</v>
      </c>
      <c r="C94" s="25" t="s">
        <v>112</v>
      </c>
      <c r="D94" s="46">
        <v>84</v>
      </c>
      <c r="E94" s="46">
        <v>100</v>
      </c>
      <c r="F94" s="45">
        <v>88</v>
      </c>
      <c r="G94" s="56">
        <v>100</v>
      </c>
      <c r="H94" s="46">
        <v>100</v>
      </c>
      <c r="I94" s="46">
        <v>90</v>
      </c>
      <c r="J94" s="48">
        <v>100</v>
      </c>
      <c r="K94" s="49">
        <v>100</v>
      </c>
      <c r="L94" s="10">
        <v>87.5</v>
      </c>
      <c r="N94" s="32"/>
    </row>
    <row r="95" spans="1:14" ht="12.75" customHeight="1">
      <c r="A95" s="23">
        <v>83</v>
      </c>
      <c r="B95" s="24">
        <v>2111100552</v>
      </c>
      <c r="C95" s="25" t="s">
        <v>113</v>
      </c>
      <c r="D95" s="46">
        <v>36</v>
      </c>
      <c r="E95" s="46">
        <v>50</v>
      </c>
      <c r="F95" s="45">
        <v>63</v>
      </c>
      <c r="G95" s="56">
        <v>38.09</v>
      </c>
      <c r="H95" s="46">
        <v>50</v>
      </c>
      <c r="I95" s="46">
        <v>70</v>
      </c>
      <c r="J95" s="48">
        <v>62.5</v>
      </c>
      <c r="K95" s="49">
        <v>66.66666666666666</v>
      </c>
      <c r="L95" s="10">
        <v>50</v>
      </c>
      <c r="N95" s="31"/>
    </row>
    <row r="96" spans="1:14" ht="12.75" customHeight="1">
      <c r="A96" s="23">
        <v>84</v>
      </c>
      <c r="B96" s="24">
        <v>2111100553</v>
      </c>
      <c r="C96" s="25" t="s">
        <v>114</v>
      </c>
      <c r="D96" s="46">
        <v>96</v>
      </c>
      <c r="E96" s="46">
        <v>100</v>
      </c>
      <c r="F96" s="45">
        <v>100</v>
      </c>
      <c r="G96" s="56">
        <v>95.23</v>
      </c>
      <c r="H96" s="46">
        <v>94.44</v>
      </c>
      <c r="I96" s="46">
        <v>90</v>
      </c>
      <c r="J96" s="48">
        <v>100</v>
      </c>
      <c r="K96" s="49">
        <v>100</v>
      </c>
      <c r="L96" s="10">
        <v>100</v>
      </c>
      <c r="N96" s="32"/>
    </row>
    <row r="97" spans="1:14" ht="12.75" customHeight="1">
      <c r="A97" s="23">
        <v>85</v>
      </c>
      <c r="B97" s="24">
        <v>2111100554</v>
      </c>
      <c r="C97" s="25" t="s">
        <v>115</v>
      </c>
      <c r="D97" s="46">
        <v>60</v>
      </c>
      <c r="E97" s="46">
        <v>75</v>
      </c>
      <c r="F97" s="45">
        <v>63</v>
      </c>
      <c r="G97" s="56">
        <v>71.42</v>
      </c>
      <c r="H97" s="46">
        <v>61.11</v>
      </c>
      <c r="I97" s="46">
        <v>75</v>
      </c>
      <c r="J97" s="48">
        <v>87.5</v>
      </c>
      <c r="K97" s="49">
        <v>77.77777777777779</v>
      </c>
      <c r="L97" s="10">
        <v>100</v>
      </c>
      <c r="N97" s="31"/>
    </row>
    <row r="98" spans="1:14" ht="12.75" customHeight="1">
      <c r="A98" s="23">
        <v>86</v>
      </c>
      <c r="B98" s="24">
        <v>2111100555</v>
      </c>
      <c r="C98" s="25" t="s">
        <v>116</v>
      </c>
      <c r="D98" s="46">
        <v>88</v>
      </c>
      <c r="E98" s="46">
        <v>95</v>
      </c>
      <c r="F98" s="45">
        <v>94</v>
      </c>
      <c r="G98" s="56">
        <v>90.47</v>
      </c>
      <c r="H98" s="46">
        <v>77.77</v>
      </c>
      <c r="I98" s="46">
        <v>90</v>
      </c>
      <c r="J98" s="48">
        <v>100</v>
      </c>
      <c r="K98" s="49">
        <v>100</v>
      </c>
      <c r="L98" s="10">
        <v>87.5</v>
      </c>
      <c r="N98" s="31"/>
    </row>
    <row r="99" spans="1:14" ht="12.75" customHeight="1">
      <c r="A99" s="23">
        <v>87</v>
      </c>
      <c r="B99" s="24">
        <v>2111100556</v>
      </c>
      <c r="C99" s="25" t="s">
        <v>117</v>
      </c>
      <c r="D99" s="46">
        <v>100</v>
      </c>
      <c r="E99" s="46">
        <v>100</v>
      </c>
      <c r="F99" s="45">
        <v>100</v>
      </c>
      <c r="G99" s="56">
        <v>100</v>
      </c>
      <c r="H99" s="46">
        <v>100</v>
      </c>
      <c r="I99" s="46">
        <v>100</v>
      </c>
      <c r="J99" s="48">
        <v>100</v>
      </c>
      <c r="K99" s="49">
        <v>100</v>
      </c>
      <c r="L99" s="10">
        <v>100</v>
      </c>
      <c r="N99" s="32"/>
    </row>
    <row r="100" spans="1:14" ht="12.75" customHeight="1">
      <c r="A100" s="23">
        <v>88</v>
      </c>
      <c r="B100" s="24">
        <v>2111100558</v>
      </c>
      <c r="C100" s="25" t="s">
        <v>118</v>
      </c>
      <c r="D100" s="46">
        <v>0</v>
      </c>
      <c r="E100" s="46">
        <v>0</v>
      </c>
      <c r="F100" s="45">
        <v>0</v>
      </c>
      <c r="G100" s="56">
        <v>0</v>
      </c>
      <c r="H100" s="46">
        <v>0</v>
      </c>
      <c r="I100" s="46">
        <v>0</v>
      </c>
      <c r="J100" s="48">
        <v>0</v>
      </c>
      <c r="K100" s="49">
        <v>0</v>
      </c>
      <c r="L100" s="10" t="s">
        <v>173</v>
      </c>
      <c r="N100" s="33"/>
    </row>
    <row r="101" spans="1:14" ht="12.75" customHeight="1">
      <c r="A101" s="23">
        <v>89</v>
      </c>
      <c r="B101" s="24">
        <v>2111100559</v>
      </c>
      <c r="C101" s="25" t="s">
        <v>119</v>
      </c>
      <c r="D101" s="46">
        <v>88</v>
      </c>
      <c r="E101" s="46">
        <v>85</v>
      </c>
      <c r="F101" s="45">
        <v>88</v>
      </c>
      <c r="G101" s="56">
        <v>80.95</v>
      </c>
      <c r="H101" s="46">
        <v>94.44</v>
      </c>
      <c r="I101" s="46">
        <v>95</v>
      </c>
      <c r="J101" s="48">
        <v>100</v>
      </c>
      <c r="K101" s="49">
        <v>100</v>
      </c>
      <c r="L101" s="10">
        <v>100</v>
      </c>
      <c r="N101" s="31"/>
    </row>
    <row r="102" spans="1:14" ht="12.75" customHeight="1">
      <c r="A102" s="23">
        <v>90</v>
      </c>
      <c r="B102" s="24">
        <v>2111100560</v>
      </c>
      <c r="C102" s="25" t="s">
        <v>120</v>
      </c>
      <c r="D102" s="46">
        <v>92</v>
      </c>
      <c r="E102" s="46">
        <v>65</v>
      </c>
      <c r="F102" s="45">
        <v>69</v>
      </c>
      <c r="G102" s="56">
        <v>85.71</v>
      </c>
      <c r="H102" s="46">
        <v>66.66</v>
      </c>
      <c r="I102" s="46">
        <v>85</v>
      </c>
      <c r="J102" s="48">
        <v>100</v>
      </c>
      <c r="K102" s="49">
        <v>88.88888888888889</v>
      </c>
      <c r="L102" s="10">
        <v>87.5</v>
      </c>
      <c r="N102" s="31"/>
    </row>
    <row r="103" spans="1:14" ht="12.75" customHeight="1">
      <c r="A103" s="23">
        <v>91</v>
      </c>
      <c r="B103" s="24">
        <v>2111100561</v>
      </c>
      <c r="C103" s="25" t="s">
        <v>121</v>
      </c>
      <c r="D103" s="46">
        <v>80</v>
      </c>
      <c r="E103" s="46">
        <v>80</v>
      </c>
      <c r="F103" s="45">
        <v>82</v>
      </c>
      <c r="G103" s="56">
        <v>76.19</v>
      </c>
      <c r="H103" s="46">
        <v>83.33</v>
      </c>
      <c r="I103" s="46">
        <v>65</v>
      </c>
      <c r="J103" s="48">
        <v>100</v>
      </c>
      <c r="K103" s="49">
        <v>100</v>
      </c>
      <c r="L103" s="10">
        <v>100</v>
      </c>
      <c r="N103" s="31"/>
    </row>
    <row r="104" spans="1:14" ht="12.75" customHeight="1">
      <c r="A104" s="23">
        <v>92</v>
      </c>
      <c r="B104" s="24">
        <v>2111100562</v>
      </c>
      <c r="C104" s="25" t="s">
        <v>122</v>
      </c>
      <c r="D104" s="46">
        <v>80</v>
      </c>
      <c r="E104" s="46">
        <v>80</v>
      </c>
      <c r="F104" s="45">
        <v>88</v>
      </c>
      <c r="G104" s="56">
        <v>71.42</v>
      </c>
      <c r="H104" s="46">
        <v>88.88</v>
      </c>
      <c r="I104" s="46">
        <v>75</v>
      </c>
      <c r="J104" s="48">
        <v>87.5</v>
      </c>
      <c r="K104" s="49">
        <v>88.88888888888889</v>
      </c>
      <c r="L104" s="10">
        <v>75</v>
      </c>
      <c r="N104" s="31"/>
    </row>
    <row r="105" spans="1:14" ht="12.75" customHeight="1">
      <c r="A105" s="23">
        <v>93</v>
      </c>
      <c r="B105" s="24">
        <v>2111100563</v>
      </c>
      <c r="C105" s="25" t="s">
        <v>123</v>
      </c>
      <c r="D105" s="46">
        <v>80</v>
      </c>
      <c r="E105" s="46">
        <v>85</v>
      </c>
      <c r="F105" s="45">
        <v>82</v>
      </c>
      <c r="G105" s="56">
        <v>66.67</v>
      </c>
      <c r="H105" s="46">
        <v>77.77</v>
      </c>
      <c r="I105" s="46">
        <v>60</v>
      </c>
      <c r="J105" s="48">
        <v>100</v>
      </c>
      <c r="K105" s="49">
        <v>88.88888888888889</v>
      </c>
      <c r="L105" s="10">
        <v>87.5</v>
      </c>
      <c r="N105" s="31"/>
    </row>
    <row r="106" spans="1:14" ht="12.75" customHeight="1">
      <c r="A106" s="23">
        <v>94</v>
      </c>
      <c r="B106" s="24">
        <v>2111100564</v>
      </c>
      <c r="C106" s="25" t="s">
        <v>124</v>
      </c>
      <c r="D106" s="46">
        <v>76</v>
      </c>
      <c r="E106" s="46">
        <v>70</v>
      </c>
      <c r="F106" s="45">
        <v>75</v>
      </c>
      <c r="G106" s="56">
        <v>66.67</v>
      </c>
      <c r="H106" s="46">
        <v>72.22</v>
      </c>
      <c r="I106" s="46">
        <v>55</v>
      </c>
      <c r="J106" s="48">
        <v>87.5</v>
      </c>
      <c r="K106" s="49">
        <v>88.88888888888889</v>
      </c>
      <c r="L106" s="10">
        <v>75</v>
      </c>
      <c r="N106" s="31"/>
    </row>
    <row r="107" spans="1:14" ht="12.75" customHeight="1">
      <c r="A107" s="23">
        <v>95</v>
      </c>
      <c r="B107" s="24">
        <v>2111100565</v>
      </c>
      <c r="C107" s="25" t="s">
        <v>125</v>
      </c>
      <c r="D107" s="46">
        <v>100</v>
      </c>
      <c r="E107" s="46">
        <v>100</v>
      </c>
      <c r="F107" s="45">
        <v>94</v>
      </c>
      <c r="G107" s="56">
        <v>85.71</v>
      </c>
      <c r="H107" s="46">
        <v>83.33</v>
      </c>
      <c r="I107" s="46">
        <v>100</v>
      </c>
      <c r="J107" s="48">
        <v>100</v>
      </c>
      <c r="K107" s="49">
        <v>100</v>
      </c>
      <c r="L107" s="10">
        <v>87.5</v>
      </c>
      <c r="N107" s="31"/>
    </row>
    <row r="108" spans="1:14" ht="12.75" customHeight="1">
      <c r="A108" s="23">
        <v>96</v>
      </c>
      <c r="B108" s="24">
        <v>2111100567</v>
      </c>
      <c r="C108" s="25" t="s">
        <v>126</v>
      </c>
      <c r="D108" s="46">
        <v>92</v>
      </c>
      <c r="E108" s="46">
        <v>80</v>
      </c>
      <c r="F108" s="45">
        <v>75</v>
      </c>
      <c r="G108" s="56">
        <v>76.19</v>
      </c>
      <c r="H108" s="46">
        <v>88.88</v>
      </c>
      <c r="I108" s="46">
        <v>75</v>
      </c>
      <c r="J108" s="48">
        <v>100</v>
      </c>
      <c r="K108" s="49">
        <v>88.88888888888889</v>
      </c>
      <c r="L108" s="10">
        <v>100</v>
      </c>
      <c r="N108" s="31"/>
    </row>
    <row r="109" spans="1:14" ht="12.75" customHeight="1">
      <c r="A109" s="23">
        <v>97</v>
      </c>
      <c r="B109" s="24">
        <v>2111100568</v>
      </c>
      <c r="C109" s="25" t="s">
        <v>127</v>
      </c>
      <c r="D109" s="46">
        <v>84</v>
      </c>
      <c r="E109" s="46">
        <v>80</v>
      </c>
      <c r="F109" s="45">
        <v>75</v>
      </c>
      <c r="G109" s="56">
        <v>80.95</v>
      </c>
      <c r="H109" s="46">
        <v>77.77</v>
      </c>
      <c r="I109" s="46">
        <v>70</v>
      </c>
      <c r="J109" s="48">
        <v>100</v>
      </c>
      <c r="K109" s="49">
        <v>88.88888888888889</v>
      </c>
      <c r="L109" s="10">
        <v>100</v>
      </c>
      <c r="N109" s="32"/>
    </row>
    <row r="110" spans="1:14" ht="12.75" customHeight="1">
      <c r="A110" s="23">
        <v>98</v>
      </c>
      <c r="B110" s="24">
        <v>2111100569</v>
      </c>
      <c r="C110" s="25" t="s">
        <v>128</v>
      </c>
      <c r="D110" s="46">
        <v>80</v>
      </c>
      <c r="E110" s="46">
        <v>90</v>
      </c>
      <c r="F110" s="45">
        <v>82</v>
      </c>
      <c r="G110" s="56">
        <v>90.47</v>
      </c>
      <c r="H110" s="46">
        <v>88.88</v>
      </c>
      <c r="I110" s="46">
        <v>90</v>
      </c>
      <c r="J110" s="48">
        <v>100</v>
      </c>
      <c r="K110" s="49">
        <v>88.88888888888889</v>
      </c>
      <c r="L110" s="10">
        <v>100</v>
      </c>
      <c r="N110" s="31"/>
    </row>
    <row r="111" spans="1:14" ht="12.75" customHeight="1">
      <c r="A111" s="23">
        <v>99</v>
      </c>
      <c r="B111" s="24">
        <v>2111100570</v>
      </c>
      <c r="C111" s="25" t="s">
        <v>129</v>
      </c>
      <c r="D111" s="46">
        <v>68</v>
      </c>
      <c r="E111" s="46">
        <v>60</v>
      </c>
      <c r="F111" s="45">
        <v>63</v>
      </c>
      <c r="G111" s="56">
        <v>52.38</v>
      </c>
      <c r="H111" s="46">
        <v>72.22</v>
      </c>
      <c r="I111" s="46">
        <v>45</v>
      </c>
      <c r="J111" s="48">
        <v>100</v>
      </c>
      <c r="K111" s="49">
        <v>88.88888888888889</v>
      </c>
      <c r="L111" s="10">
        <v>75</v>
      </c>
      <c r="N111" s="31"/>
    </row>
    <row r="112" spans="1:14" ht="12.75" customHeight="1">
      <c r="A112" s="23">
        <v>100</v>
      </c>
      <c r="B112" s="24">
        <v>2111100571</v>
      </c>
      <c r="C112" s="25" t="s">
        <v>130</v>
      </c>
      <c r="D112" s="46">
        <v>84</v>
      </c>
      <c r="E112" s="46">
        <v>85</v>
      </c>
      <c r="F112" s="45">
        <v>88</v>
      </c>
      <c r="G112" s="56">
        <v>90.47</v>
      </c>
      <c r="H112" s="46">
        <v>77.77</v>
      </c>
      <c r="I112" s="46">
        <v>90</v>
      </c>
      <c r="J112" s="48">
        <v>100</v>
      </c>
      <c r="K112" s="49">
        <v>100</v>
      </c>
      <c r="L112" s="10">
        <v>100</v>
      </c>
      <c r="N112" s="31"/>
    </row>
    <row r="113" spans="1:14" ht="12.75" customHeight="1">
      <c r="A113" s="23">
        <v>101</v>
      </c>
      <c r="B113" s="24">
        <v>2111100572</v>
      </c>
      <c r="C113" s="25" t="s">
        <v>131</v>
      </c>
      <c r="D113" s="46">
        <v>92</v>
      </c>
      <c r="E113" s="46">
        <v>100</v>
      </c>
      <c r="F113" s="45">
        <v>94</v>
      </c>
      <c r="G113" s="56">
        <v>85.71</v>
      </c>
      <c r="H113" s="46">
        <v>88.88</v>
      </c>
      <c r="I113" s="46">
        <v>95</v>
      </c>
      <c r="J113" s="48">
        <v>100</v>
      </c>
      <c r="K113" s="49">
        <v>100</v>
      </c>
      <c r="L113" s="10">
        <v>100</v>
      </c>
      <c r="N113" s="31"/>
    </row>
    <row r="114" spans="1:14" ht="12.75" customHeight="1">
      <c r="A114" s="23">
        <v>102</v>
      </c>
      <c r="B114" s="24">
        <v>2111100573</v>
      </c>
      <c r="C114" s="25" t="s">
        <v>132</v>
      </c>
      <c r="D114" s="46">
        <v>96</v>
      </c>
      <c r="E114" s="46">
        <v>85</v>
      </c>
      <c r="F114" s="45">
        <v>94</v>
      </c>
      <c r="G114" s="56">
        <v>100</v>
      </c>
      <c r="H114" s="46">
        <v>88.88</v>
      </c>
      <c r="I114" s="46">
        <v>90</v>
      </c>
      <c r="J114" s="48">
        <v>100</v>
      </c>
      <c r="K114" s="49">
        <v>100</v>
      </c>
      <c r="L114" s="10">
        <v>100</v>
      </c>
      <c r="M114" s="1" t="s">
        <v>99</v>
      </c>
      <c r="N114" s="32"/>
    </row>
    <row r="115" spans="1:14" ht="12.75" customHeight="1">
      <c r="A115" s="23">
        <v>103</v>
      </c>
      <c r="B115" s="24">
        <v>2111100574</v>
      </c>
      <c r="C115" s="25" t="s">
        <v>133</v>
      </c>
      <c r="D115" s="46">
        <v>52</v>
      </c>
      <c r="E115" s="46">
        <v>40</v>
      </c>
      <c r="F115" s="45">
        <v>38</v>
      </c>
      <c r="G115" s="56">
        <v>42.85</v>
      </c>
      <c r="H115" s="46">
        <v>50</v>
      </c>
      <c r="I115" s="46">
        <v>30</v>
      </c>
      <c r="J115" s="48">
        <v>100</v>
      </c>
      <c r="K115" s="49">
        <v>77.77777777777779</v>
      </c>
      <c r="L115" s="10">
        <v>62.5</v>
      </c>
      <c r="M115" s="1" t="s">
        <v>134</v>
      </c>
      <c r="N115" s="31"/>
    </row>
    <row r="116" spans="1:14" ht="12.75" customHeight="1">
      <c r="A116" s="23">
        <v>104</v>
      </c>
      <c r="B116" s="24">
        <v>2111100575</v>
      </c>
      <c r="C116" s="25" t="s">
        <v>135</v>
      </c>
      <c r="D116" s="46">
        <v>80</v>
      </c>
      <c r="E116" s="46">
        <v>85</v>
      </c>
      <c r="F116" s="45">
        <v>82</v>
      </c>
      <c r="G116" s="56">
        <v>90.47</v>
      </c>
      <c r="H116" s="46">
        <v>83.33</v>
      </c>
      <c r="I116" s="46">
        <v>75</v>
      </c>
      <c r="J116" s="48">
        <v>100</v>
      </c>
      <c r="K116" s="49">
        <v>88.88888888888889</v>
      </c>
      <c r="L116" s="10">
        <v>87.5</v>
      </c>
      <c r="N116" s="31"/>
    </row>
    <row r="117" spans="1:14" ht="12.75" customHeight="1">
      <c r="A117" s="23">
        <v>105</v>
      </c>
      <c r="B117" s="24">
        <v>2111100576</v>
      </c>
      <c r="C117" s="25" t="s">
        <v>136</v>
      </c>
      <c r="D117" s="46">
        <v>80</v>
      </c>
      <c r="E117" s="46">
        <v>85</v>
      </c>
      <c r="F117" s="45">
        <v>82</v>
      </c>
      <c r="G117" s="56">
        <v>90.47</v>
      </c>
      <c r="H117" s="46">
        <v>77.77</v>
      </c>
      <c r="I117" s="46">
        <v>80</v>
      </c>
      <c r="J117" s="48">
        <v>100</v>
      </c>
      <c r="K117" s="49">
        <v>88.88888888888889</v>
      </c>
      <c r="L117" s="10">
        <v>87.5</v>
      </c>
      <c r="N117" s="32"/>
    </row>
    <row r="118" spans="1:14" ht="12.75" customHeight="1">
      <c r="A118" s="23">
        <v>106</v>
      </c>
      <c r="B118" s="24">
        <v>2111100577</v>
      </c>
      <c r="C118" s="25" t="s">
        <v>137</v>
      </c>
      <c r="D118" s="46">
        <v>68</v>
      </c>
      <c r="E118" s="46">
        <v>70</v>
      </c>
      <c r="F118" s="45">
        <v>82</v>
      </c>
      <c r="G118" s="56">
        <v>52.38</v>
      </c>
      <c r="H118" s="46">
        <v>72.22</v>
      </c>
      <c r="I118" s="46">
        <v>50</v>
      </c>
      <c r="J118" s="48">
        <v>75</v>
      </c>
      <c r="K118" s="49">
        <v>77.77777777777779</v>
      </c>
      <c r="L118" s="10">
        <v>75</v>
      </c>
      <c r="N118" s="31"/>
    </row>
    <row r="119" spans="1:14" ht="12.75" customHeight="1">
      <c r="A119" s="23">
        <v>107</v>
      </c>
      <c r="B119" s="24">
        <v>2111100578</v>
      </c>
      <c r="C119" s="25" t="s">
        <v>138</v>
      </c>
      <c r="D119" s="46">
        <v>88</v>
      </c>
      <c r="E119" s="46">
        <v>90</v>
      </c>
      <c r="F119" s="45">
        <v>82</v>
      </c>
      <c r="G119" s="56">
        <v>80.95</v>
      </c>
      <c r="H119" s="46">
        <v>100</v>
      </c>
      <c r="I119" s="46">
        <v>95</v>
      </c>
      <c r="J119" s="48">
        <v>87.5</v>
      </c>
      <c r="K119" s="49">
        <v>88.88888888888889</v>
      </c>
      <c r="L119" s="10">
        <v>100</v>
      </c>
      <c r="N119" s="31"/>
    </row>
    <row r="120" spans="1:14" ht="12.75" customHeight="1">
      <c r="A120" s="23">
        <v>108</v>
      </c>
      <c r="B120" s="24">
        <v>2111100579</v>
      </c>
      <c r="C120" s="25" t="s">
        <v>139</v>
      </c>
      <c r="D120" s="46">
        <v>96</v>
      </c>
      <c r="E120" s="46">
        <v>85</v>
      </c>
      <c r="F120" s="45">
        <v>94</v>
      </c>
      <c r="G120" s="56">
        <v>95.23</v>
      </c>
      <c r="H120" s="46">
        <v>94.44</v>
      </c>
      <c r="I120" s="46">
        <v>85</v>
      </c>
      <c r="J120" s="48">
        <v>87.5</v>
      </c>
      <c r="K120" s="49">
        <v>100</v>
      </c>
      <c r="L120" s="10">
        <v>100</v>
      </c>
      <c r="N120" s="32"/>
    </row>
    <row r="121" spans="1:14" ht="12.75" customHeight="1">
      <c r="A121" s="23">
        <v>109</v>
      </c>
      <c r="B121" s="24">
        <v>2111100580</v>
      </c>
      <c r="C121" s="25" t="s">
        <v>140</v>
      </c>
      <c r="D121" s="46">
        <v>68</v>
      </c>
      <c r="E121" s="46">
        <v>70</v>
      </c>
      <c r="F121" s="45">
        <v>69</v>
      </c>
      <c r="G121" s="56">
        <v>47.61</v>
      </c>
      <c r="H121" s="46">
        <v>61.11</v>
      </c>
      <c r="I121" s="46">
        <v>45</v>
      </c>
      <c r="J121" s="48">
        <v>87.5</v>
      </c>
      <c r="K121" s="49">
        <v>77.77777777777779</v>
      </c>
      <c r="L121" s="10">
        <v>87.5</v>
      </c>
      <c r="N121" s="31"/>
    </row>
    <row r="122" spans="1:14" ht="12.75" customHeight="1">
      <c r="A122" s="23">
        <v>110</v>
      </c>
      <c r="B122" s="24">
        <v>2111100581</v>
      </c>
      <c r="C122" s="25" t="s">
        <v>141</v>
      </c>
      <c r="D122" s="46">
        <v>92</v>
      </c>
      <c r="E122" s="46">
        <v>85</v>
      </c>
      <c r="F122" s="45">
        <v>88</v>
      </c>
      <c r="G122" s="56">
        <v>90.47</v>
      </c>
      <c r="H122" s="46">
        <v>83.33</v>
      </c>
      <c r="I122" s="46">
        <v>75</v>
      </c>
      <c r="J122" s="48">
        <v>100</v>
      </c>
      <c r="K122" s="49">
        <v>100</v>
      </c>
      <c r="L122" s="10">
        <v>87.5</v>
      </c>
      <c r="N122" s="31"/>
    </row>
    <row r="123" spans="1:14" ht="12.75" customHeight="1">
      <c r="A123" s="23">
        <v>111</v>
      </c>
      <c r="B123" s="24">
        <v>2111100582</v>
      </c>
      <c r="C123" s="25" t="s">
        <v>142</v>
      </c>
      <c r="D123" s="46">
        <v>88</v>
      </c>
      <c r="E123" s="46">
        <v>95</v>
      </c>
      <c r="F123" s="45">
        <v>88</v>
      </c>
      <c r="G123" s="56">
        <v>95.23</v>
      </c>
      <c r="H123" s="46">
        <v>88.88</v>
      </c>
      <c r="I123" s="46">
        <v>85</v>
      </c>
      <c r="J123" s="48">
        <v>87.5</v>
      </c>
      <c r="K123" s="49">
        <v>100</v>
      </c>
      <c r="L123" s="10">
        <v>87.5</v>
      </c>
      <c r="N123" s="31"/>
    </row>
    <row r="124" spans="1:14" ht="12.75" customHeight="1">
      <c r="A124" s="23">
        <v>112</v>
      </c>
      <c r="B124" s="24">
        <v>2111100583</v>
      </c>
      <c r="C124" s="25" t="s">
        <v>143</v>
      </c>
      <c r="D124" s="46">
        <v>80</v>
      </c>
      <c r="E124" s="46">
        <v>80</v>
      </c>
      <c r="F124" s="45">
        <v>82</v>
      </c>
      <c r="G124" s="56">
        <v>90.47</v>
      </c>
      <c r="H124" s="46">
        <v>88.88</v>
      </c>
      <c r="I124" s="46">
        <v>80</v>
      </c>
      <c r="J124" s="48">
        <v>87.5</v>
      </c>
      <c r="K124" s="49">
        <v>100</v>
      </c>
      <c r="L124" s="10">
        <v>75</v>
      </c>
      <c r="N124" s="31"/>
    </row>
    <row r="125" spans="1:14" ht="12.75" customHeight="1">
      <c r="A125" s="23">
        <v>113</v>
      </c>
      <c r="B125" s="24">
        <v>2111100584</v>
      </c>
      <c r="C125" s="25" t="s">
        <v>144</v>
      </c>
      <c r="D125" s="46">
        <v>92</v>
      </c>
      <c r="E125" s="46">
        <v>95</v>
      </c>
      <c r="F125" s="45">
        <v>94</v>
      </c>
      <c r="G125" s="56">
        <v>95.23</v>
      </c>
      <c r="H125" s="46">
        <v>88.88</v>
      </c>
      <c r="I125" s="46">
        <v>90</v>
      </c>
      <c r="J125" s="48">
        <v>100</v>
      </c>
      <c r="K125" s="49">
        <v>100</v>
      </c>
      <c r="L125" s="10">
        <v>100</v>
      </c>
      <c r="N125" s="32"/>
    </row>
    <row r="126" spans="1:14" ht="12.75" customHeight="1">
      <c r="A126" s="23">
        <v>114</v>
      </c>
      <c r="B126" s="24">
        <v>2111100585</v>
      </c>
      <c r="C126" s="25" t="s">
        <v>145</v>
      </c>
      <c r="D126" s="46">
        <v>88</v>
      </c>
      <c r="E126" s="46">
        <v>95</v>
      </c>
      <c r="F126" s="45">
        <v>100</v>
      </c>
      <c r="G126" s="56">
        <v>90.47</v>
      </c>
      <c r="H126" s="46">
        <v>83.33</v>
      </c>
      <c r="I126" s="46">
        <v>85</v>
      </c>
      <c r="J126" s="48">
        <v>100</v>
      </c>
      <c r="K126" s="49">
        <v>100</v>
      </c>
      <c r="L126" s="10">
        <v>100</v>
      </c>
      <c r="N126" s="31"/>
    </row>
    <row r="127" spans="1:14" ht="12.75" customHeight="1">
      <c r="A127" s="23">
        <v>115</v>
      </c>
      <c r="B127" s="24">
        <v>2111100586</v>
      </c>
      <c r="C127" s="34" t="s">
        <v>146</v>
      </c>
      <c r="D127" s="46">
        <v>80</v>
      </c>
      <c r="E127" s="46">
        <v>90</v>
      </c>
      <c r="F127" s="45">
        <v>82</v>
      </c>
      <c r="G127" s="56">
        <v>76.19</v>
      </c>
      <c r="H127" s="46">
        <v>100</v>
      </c>
      <c r="I127" s="46">
        <v>85</v>
      </c>
      <c r="J127" s="48">
        <v>100</v>
      </c>
      <c r="K127" s="49">
        <v>88.88888888888889</v>
      </c>
      <c r="L127" s="10">
        <v>100</v>
      </c>
      <c r="N127" s="31"/>
    </row>
    <row r="128" spans="1:14" ht="12.75" customHeight="1">
      <c r="A128" s="23">
        <v>116</v>
      </c>
      <c r="B128" s="24">
        <v>2111100661</v>
      </c>
      <c r="C128" s="25" t="s">
        <v>147</v>
      </c>
      <c r="D128" s="46">
        <v>92</v>
      </c>
      <c r="E128" s="46">
        <v>90</v>
      </c>
      <c r="F128" s="45">
        <v>82</v>
      </c>
      <c r="G128" s="56">
        <v>85.71</v>
      </c>
      <c r="H128" s="46">
        <v>94.44</v>
      </c>
      <c r="I128" s="46">
        <v>90</v>
      </c>
      <c r="J128" s="48">
        <v>87.5</v>
      </c>
      <c r="K128" s="49">
        <v>100</v>
      </c>
      <c r="L128" s="10">
        <v>100</v>
      </c>
      <c r="N128" s="31"/>
    </row>
    <row r="129" spans="1:14" ht="12.75" customHeight="1">
      <c r="A129" s="23">
        <v>117</v>
      </c>
      <c r="B129" s="24">
        <v>2111100675</v>
      </c>
      <c r="C129" s="25" t="s">
        <v>148</v>
      </c>
      <c r="D129" s="46">
        <v>84</v>
      </c>
      <c r="E129" s="46">
        <v>80</v>
      </c>
      <c r="F129" s="45">
        <v>82</v>
      </c>
      <c r="G129" s="56">
        <v>85.71</v>
      </c>
      <c r="H129" s="46">
        <v>88.88</v>
      </c>
      <c r="I129" s="46">
        <v>80</v>
      </c>
      <c r="J129" s="48">
        <v>100</v>
      </c>
      <c r="K129" s="49">
        <v>100</v>
      </c>
      <c r="L129" s="10">
        <v>100</v>
      </c>
      <c r="N129" s="32"/>
    </row>
    <row r="130" spans="1:14" ht="12.75" customHeight="1">
      <c r="A130" s="23">
        <v>118</v>
      </c>
      <c r="B130" s="24">
        <v>2111100676</v>
      </c>
      <c r="C130" s="25" t="s">
        <v>149</v>
      </c>
      <c r="D130" s="46">
        <v>88</v>
      </c>
      <c r="E130" s="46">
        <v>90</v>
      </c>
      <c r="F130" s="45">
        <v>100</v>
      </c>
      <c r="G130" s="56">
        <v>85.71</v>
      </c>
      <c r="H130" s="46">
        <v>100</v>
      </c>
      <c r="I130" s="46">
        <v>90</v>
      </c>
      <c r="J130" s="48">
        <v>100</v>
      </c>
      <c r="K130" s="49">
        <v>100</v>
      </c>
      <c r="L130" s="10">
        <v>100</v>
      </c>
      <c r="N130" s="31"/>
    </row>
    <row r="131" spans="1:14" ht="12.75" customHeight="1">
      <c r="A131" s="23">
        <v>119</v>
      </c>
      <c r="B131" s="24">
        <v>2111100677</v>
      </c>
      <c r="C131" s="25" t="s">
        <v>150</v>
      </c>
      <c r="D131" s="46">
        <v>84</v>
      </c>
      <c r="E131" s="46">
        <v>85</v>
      </c>
      <c r="F131" s="45">
        <v>82</v>
      </c>
      <c r="G131" s="56">
        <v>85.71</v>
      </c>
      <c r="H131" s="46">
        <v>94.44</v>
      </c>
      <c r="I131" s="46">
        <v>90</v>
      </c>
      <c r="J131" s="48">
        <v>100</v>
      </c>
      <c r="K131" s="49">
        <v>100</v>
      </c>
      <c r="L131" s="10">
        <v>100</v>
      </c>
      <c r="N131" s="32"/>
    </row>
    <row r="132" spans="1:14" ht="12.75" customHeight="1">
      <c r="A132" s="23">
        <v>120</v>
      </c>
      <c r="B132" s="24">
        <v>2212100049</v>
      </c>
      <c r="C132" s="25" t="s">
        <v>151</v>
      </c>
      <c r="D132" s="46">
        <v>88</v>
      </c>
      <c r="E132" s="46">
        <v>90</v>
      </c>
      <c r="F132" s="45">
        <v>88</v>
      </c>
      <c r="G132" s="56">
        <v>85.71</v>
      </c>
      <c r="H132" s="46">
        <v>94.44</v>
      </c>
      <c r="I132" s="46">
        <v>80</v>
      </c>
      <c r="J132" s="48">
        <v>100</v>
      </c>
      <c r="K132" s="49">
        <v>100</v>
      </c>
      <c r="L132" s="10">
        <v>100</v>
      </c>
      <c r="N132" s="31"/>
    </row>
    <row r="133" spans="1:14" ht="12.75" customHeight="1">
      <c r="A133" s="23">
        <v>121</v>
      </c>
      <c r="B133" s="24">
        <v>2212100050</v>
      </c>
      <c r="C133" s="25" t="s">
        <v>152</v>
      </c>
      <c r="D133" s="46">
        <v>76</v>
      </c>
      <c r="E133" s="46">
        <v>75</v>
      </c>
      <c r="F133" s="45">
        <v>82</v>
      </c>
      <c r="G133" s="56">
        <v>66.67</v>
      </c>
      <c r="H133" s="46">
        <v>94.44</v>
      </c>
      <c r="I133" s="46">
        <v>70</v>
      </c>
      <c r="J133" s="48">
        <v>87.5</v>
      </c>
      <c r="K133" s="49">
        <v>88.88888888888889</v>
      </c>
      <c r="L133" s="10">
        <v>87.5</v>
      </c>
      <c r="N133" s="31"/>
    </row>
    <row r="134" spans="1:14" ht="12.75" customHeight="1">
      <c r="A134" s="23">
        <v>122</v>
      </c>
      <c r="B134" s="24">
        <v>2212100051</v>
      </c>
      <c r="C134" s="25" t="s">
        <v>153</v>
      </c>
      <c r="D134" s="46">
        <v>80</v>
      </c>
      <c r="E134" s="46">
        <v>85</v>
      </c>
      <c r="F134" s="45">
        <v>94</v>
      </c>
      <c r="G134" s="56">
        <v>80.95</v>
      </c>
      <c r="H134" s="46">
        <v>94.44</v>
      </c>
      <c r="I134" s="46">
        <v>80</v>
      </c>
      <c r="J134" s="48">
        <v>100</v>
      </c>
      <c r="K134" s="49">
        <v>100</v>
      </c>
      <c r="L134" s="10">
        <v>100</v>
      </c>
      <c r="N134" s="31"/>
    </row>
    <row r="135" spans="1:14" ht="12.75" customHeight="1">
      <c r="A135" s="23">
        <v>123</v>
      </c>
      <c r="B135" s="24">
        <v>2212100052</v>
      </c>
      <c r="C135" s="25" t="s">
        <v>154</v>
      </c>
      <c r="D135" s="46">
        <v>64</v>
      </c>
      <c r="E135" s="46">
        <v>65</v>
      </c>
      <c r="F135" s="45">
        <v>63</v>
      </c>
      <c r="G135" s="56">
        <v>57.14</v>
      </c>
      <c r="H135" s="46">
        <v>61.11</v>
      </c>
      <c r="I135" s="46">
        <v>55</v>
      </c>
      <c r="J135" s="48">
        <v>87.5</v>
      </c>
      <c r="K135" s="49">
        <v>66.66666666666666</v>
      </c>
      <c r="L135" s="10">
        <v>62.5</v>
      </c>
      <c r="N135" s="31"/>
    </row>
    <row r="136" spans="1:14" ht="12.75" customHeight="1">
      <c r="A136" s="23">
        <v>124</v>
      </c>
      <c r="B136" s="24">
        <v>2212100053</v>
      </c>
      <c r="C136" s="25" t="s">
        <v>155</v>
      </c>
      <c r="D136" s="46">
        <v>72</v>
      </c>
      <c r="E136" s="46">
        <v>80</v>
      </c>
      <c r="F136" s="45">
        <v>82</v>
      </c>
      <c r="G136" s="56">
        <v>85.71</v>
      </c>
      <c r="H136" s="46">
        <v>66.66</v>
      </c>
      <c r="I136" s="46">
        <v>70</v>
      </c>
      <c r="J136" s="48">
        <v>100</v>
      </c>
      <c r="K136" s="49">
        <v>100</v>
      </c>
      <c r="L136" s="10">
        <v>87.5</v>
      </c>
      <c r="N136" s="31"/>
    </row>
    <row r="137" spans="1:14" ht="12.75" customHeight="1">
      <c r="A137" s="23">
        <v>125</v>
      </c>
      <c r="B137" s="24">
        <v>2212100054</v>
      </c>
      <c r="C137" s="25" t="s">
        <v>156</v>
      </c>
      <c r="D137" s="46">
        <v>96</v>
      </c>
      <c r="E137" s="46">
        <v>100</v>
      </c>
      <c r="F137" s="45">
        <v>94</v>
      </c>
      <c r="G137" s="56">
        <v>85.71</v>
      </c>
      <c r="H137" s="46">
        <v>83.33</v>
      </c>
      <c r="I137" s="46">
        <v>80</v>
      </c>
      <c r="J137" s="48">
        <v>100</v>
      </c>
      <c r="K137" s="49">
        <v>100</v>
      </c>
      <c r="L137" s="10">
        <v>100</v>
      </c>
      <c r="N137" s="31"/>
    </row>
    <row r="138" spans="1:14" ht="12.75" customHeight="1">
      <c r="A138" s="23">
        <v>126</v>
      </c>
      <c r="B138" s="24">
        <v>2212100055</v>
      </c>
      <c r="C138" s="25" t="s">
        <v>157</v>
      </c>
      <c r="D138" s="58">
        <v>88</v>
      </c>
      <c r="E138" s="58">
        <v>100</v>
      </c>
      <c r="F138" s="59">
        <v>94</v>
      </c>
      <c r="G138" s="60">
        <v>90.47</v>
      </c>
      <c r="H138" s="46">
        <v>83.33</v>
      </c>
      <c r="I138" s="58">
        <v>80</v>
      </c>
      <c r="J138" s="61">
        <v>100</v>
      </c>
      <c r="K138" s="62">
        <v>100</v>
      </c>
      <c r="L138" s="63">
        <v>100</v>
      </c>
      <c r="N138" s="31"/>
    </row>
    <row r="139" spans="1:14" ht="12.75" customHeight="1">
      <c r="A139" s="23">
        <v>127</v>
      </c>
      <c r="B139" s="40">
        <v>2212100056</v>
      </c>
      <c r="C139" s="41" t="s">
        <v>158</v>
      </c>
      <c r="D139" s="64">
        <v>56</v>
      </c>
      <c r="E139" s="65">
        <v>40</v>
      </c>
      <c r="F139" s="66">
        <v>69</v>
      </c>
      <c r="G139" s="66">
        <v>47.61</v>
      </c>
      <c r="H139" s="67">
        <v>55.55</v>
      </c>
      <c r="I139" s="65">
        <v>40</v>
      </c>
      <c r="J139" s="65">
        <v>75</v>
      </c>
      <c r="K139" s="68">
        <v>66.66666666666666</v>
      </c>
      <c r="L139" s="69">
        <v>50</v>
      </c>
      <c r="N139" s="31"/>
    </row>
    <row r="140" spans="1:14" ht="12.75" customHeight="1">
      <c r="A140" s="23">
        <v>128</v>
      </c>
      <c r="B140" s="24">
        <v>2212100058</v>
      </c>
      <c r="C140" s="25" t="s">
        <v>159</v>
      </c>
      <c r="D140" s="56">
        <v>72</v>
      </c>
      <c r="E140" s="56">
        <v>80</v>
      </c>
      <c r="F140" s="56">
        <v>75</v>
      </c>
      <c r="G140" s="56">
        <v>76.19</v>
      </c>
      <c r="H140" s="46">
        <v>88.88</v>
      </c>
      <c r="I140" s="56">
        <v>60</v>
      </c>
      <c r="J140" s="70">
        <v>100</v>
      </c>
      <c r="K140" s="68">
        <v>77.77777777777779</v>
      </c>
      <c r="L140" s="47">
        <v>100</v>
      </c>
      <c r="N140" s="31"/>
    </row>
    <row r="141" spans="1:14" ht="12.75" customHeight="1">
      <c r="A141" s="23">
        <v>129</v>
      </c>
      <c r="B141" s="24">
        <v>2212100059</v>
      </c>
      <c r="C141" s="25" t="s">
        <v>160</v>
      </c>
      <c r="D141" s="71">
        <v>92</v>
      </c>
      <c r="E141" s="71">
        <v>95</v>
      </c>
      <c r="F141" s="72">
        <v>94</v>
      </c>
      <c r="G141" s="73">
        <v>100</v>
      </c>
      <c r="H141" s="46">
        <v>94.44</v>
      </c>
      <c r="I141" s="71">
        <v>80</v>
      </c>
      <c r="J141" s="74">
        <v>87.5</v>
      </c>
      <c r="K141" s="75">
        <v>100</v>
      </c>
      <c r="L141" s="76">
        <v>100</v>
      </c>
      <c r="N141" s="32"/>
    </row>
    <row r="142" spans="1:14" ht="12.75" customHeight="1">
      <c r="A142" s="23">
        <v>130</v>
      </c>
      <c r="B142" s="24">
        <v>2212100061</v>
      </c>
      <c r="C142" s="25" t="s">
        <v>161</v>
      </c>
      <c r="D142" s="46">
        <v>92</v>
      </c>
      <c r="E142" s="46">
        <v>100</v>
      </c>
      <c r="F142" s="45">
        <v>100</v>
      </c>
      <c r="G142" s="56">
        <v>100</v>
      </c>
      <c r="H142" s="46">
        <v>94.44</v>
      </c>
      <c r="I142" s="46">
        <v>85</v>
      </c>
      <c r="J142" s="48">
        <v>100</v>
      </c>
      <c r="K142" s="49">
        <v>100</v>
      </c>
      <c r="L142" s="10">
        <v>100</v>
      </c>
      <c r="N142" s="32"/>
    </row>
    <row r="143" spans="1:14" ht="12.75" customHeight="1">
      <c r="A143" s="23">
        <v>131</v>
      </c>
      <c r="B143" s="24">
        <v>2212100062</v>
      </c>
      <c r="C143" s="25" t="s">
        <v>162</v>
      </c>
      <c r="D143" s="46">
        <v>76</v>
      </c>
      <c r="E143" s="46">
        <v>85</v>
      </c>
      <c r="F143" s="45">
        <v>82</v>
      </c>
      <c r="G143" s="56">
        <v>66.67</v>
      </c>
      <c r="H143" s="46">
        <v>77.77</v>
      </c>
      <c r="I143" s="46">
        <v>70</v>
      </c>
      <c r="J143" s="48">
        <v>87.5</v>
      </c>
      <c r="K143" s="49">
        <v>88.88888888888889</v>
      </c>
      <c r="L143" s="10">
        <v>87.5</v>
      </c>
      <c r="N143" s="31"/>
    </row>
    <row r="144" spans="1:14" ht="12.75" customHeight="1">
      <c r="A144" s="23">
        <v>132</v>
      </c>
      <c r="B144" s="24">
        <v>2212100063</v>
      </c>
      <c r="C144" s="25" t="s">
        <v>163</v>
      </c>
      <c r="D144" s="46">
        <v>76</v>
      </c>
      <c r="E144" s="46">
        <v>85</v>
      </c>
      <c r="F144" s="45">
        <v>82</v>
      </c>
      <c r="G144" s="56">
        <v>76.19</v>
      </c>
      <c r="H144" s="46">
        <v>77.77</v>
      </c>
      <c r="I144" s="46">
        <v>70</v>
      </c>
      <c r="J144" s="48">
        <v>100</v>
      </c>
      <c r="K144" s="49">
        <v>100</v>
      </c>
      <c r="L144" s="10">
        <v>87.5</v>
      </c>
      <c r="N144" s="31"/>
    </row>
    <row r="145" spans="1:14" ht="12.75" customHeight="1">
      <c r="A145" s="23">
        <v>133</v>
      </c>
      <c r="B145" s="24">
        <v>2212100064</v>
      </c>
      <c r="C145" s="25" t="s">
        <v>164</v>
      </c>
      <c r="D145" s="46">
        <v>68</v>
      </c>
      <c r="E145" s="46">
        <v>65</v>
      </c>
      <c r="F145" s="45">
        <v>69</v>
      </c>
      <c r="G145" s="56">
        <v>80.95</v>
      </c>
      <c r="H145" s="46">
        <v>72.22</v>
      </c>
      <c r="I145" s="46">
        <v>60</v>
      </c>
      <c r="J145" s="48">
        <v>62.5</v>
      </c>
      <c r="K145" s="49">
        <v>77.77777777777779</v>
      </c>
      <c r="L145" s="10">
        <v>75</v>
      </c>
      <c r="N145" s="31"/>
    </row>
    <row r="146" spans="1:14" ht="12.75" customHeight="1">
      <c r="A146" s="23">
        <v>134</v>
      </c>
      <c r="B146" s="24">
        <v>2212100066</v>
      </c>
      <c r="C146" s="25" t="s">
        <v>165</v>
      </c>
      <c r="D146" s="46">
        <v>84</v>
      </c>
      <c r="E146" s="46">
        <v>90</v>
      </c>
      <c r="F146" s="45">
        <v>75</v>
      </c>
      <c r="G146" s="56">
        <v>71.42</v>
      </c>
      <c r="H146" s="46">
        <v>77.77</v>
      </c>
      <c r="I146" s="46">
        <v>85</v>
      </c>
      <c r="J146" s="48">
        <v>87.5</v>
      </c>
      <c r="K146" s="49">
        <v>88.88888888888889</v>
      </c>
      <c r="L146" s="10">
        <v>87.5</v>
      </c>
      <c r="N146" s="31"/>
    </row>
    <row r="147" spans="1:14" ht="12.75" customHeight="1">
      <c r="A147" s="23">
        <v>135</v>
      </c>
      <c r="B147" s="35">
        <v>2212100067</v>
      </c>
      <c r="C147" s="36" t="s">
        <v>166</v>
      </c>
      <c r="D147" s="46">
        <v>72</v>
      </c>
      <c r="E147" s="46">
        <v>80</v>
      </c>
      <c r="F147" s="45">
        <v>82</v>
      </c>
      <c r="G147" s="56">
        <v>71.42</v>
      </c>
      <c r="H147" s="46">
        <v>61.11</v>
      </c>
      <c r="I147" s="46">
        <v>65</v>
      </c>
      <c r="J147" s="48">
        <v>100</v>
      </c>
      <c r="K147" s="49">
        <v>100</v>
      </c>
      <c r="L147" s="63">
        <v>100</v>
      </c>
      <c r="N147" s="31"/>
    </row>
    <row r="148" spans="1:14" ht="12.75" customHeight="1">
      <c r="A148" s="23">
        <v>136</v>
      </c>
      <c r="B148" s="37">
        <v>2212100068</v>
      </c>
      <c r="C148" s="38" t="s">
        <v>167</v>
      </c>
      <c r="D148" s="46">
        <v>80</v>
      </c>
      <c r="E148" s="46">
        <v>70</v>
      </c>
      <c r="F148" s="45">
        <v>63</v>
      </c>
      <c r="G148" s="56">
        <v>66.67</v>
      </c>
      <c r="H148" s="46">
        <v>66.66</v>
      </c>
      <c r="I148" s="46">
        <v>40</v>
      </c>
      <c r="J148" s="48">
        <v>75</v>
      </c>
      <c r="K148" s="49">
        <v>77.77777777777779</v>
      </c>
      <c r="L148" s="16">
        <v>87.5</v>
      </c>
      <c r="N148" s="31"/>
    </row>
    <row r="149" spans="1:14" ht="14.25" customHeight="1">
      <c r="A149" s="23">
        <v>137</v>
      </c>
      <c r="B149" s="37">
        <v>2212100127</v>
      </c>
      <c r="C149" s="38" t="s">
        <v>168</v>
      </c>
      <c r="D149" s="46">
        <v>24</v>
      </c>
      <c r="E149" s="46">
        <v>20</v>
      </c>
      <c r="F149" s="45">
        <v>25</v>
      </c>
      <c r="G149" s="56">
        <v>38.09</v>
      </c>
      <c r="H149" s="46">
        <v>27.77</v>
      </c>
      <c r="I149" s="46">
        <v>15</v>
      </c>
      <c r="J149" s="48">
        <v>62.5</v>
      </c>
      <c r="K149" s="49">
        <v>100</v>
      </c>
      <c r="L149" s="16">
        <v>50</v>
      </c>
      <c r="N149" s="31"/>
    </row>
  </sheetData>
  <sheetProtection/>
  <mergeCells count="4">
    <mergeCell ref="A8:A9"/>
    <mergeCell ref="B8:B9"/>
    <mergeCell ref="C8:C9"/>
    <mergeCell ref="D12:L12"/>
  </mergeCells>
  <conditionalFormatting sqref="D13:L149">
    <cfRule type="cellIs" priority="1" dxfId="11" operator="lessThan">
      <formula>75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8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5.57421875" style="0" customWidth="1"/>
    <col min="2" max="2" width="13.00390625" style="0" customWidth="1"/>
    <col min="3" max="3" width="24.421875" style="0" customWidth="1"/>
  </cols>
  <sheetData>
    <row r="1" s="201" customFormat="1" ht="15"/>
    <row r="2" spans="1:12" ht="15">
      <c r="A2" s="234"/>
      <c r="B2" s="234"/>
      <c r="C2" s="235" t="s">
        <v>957</v>
      </c>
      <c r="D2" s="235" t="s">
        <v>1</v>
      </c>
      <c r="E2" s="235"/>
      <c r="F2" s="356" t="s">
        <v>2</v>
      </c>
      <c r="G2" s="357"/>
      <c r="H2" s="234"/>
      <c r="I2" s="356" t="s">
        <v>3</v>
      </c>
      <c r="J2" s="357"/>
      <c r="K2" s="234"/>
      <c r="L2" s="234"/>
    </row>
    <row r="3" spans="1:12" ht="15">
      <c r="A3" s="234"/>
      <c r="B3" s="235"/>
      <c r="C3" s="235"/>
      <c r="D3" s="235"/>
      <c r="E3" s="235"/>
      <c r="F3" s="234"/>
      <c r="G3" s="235"/>
      <c r="H3" s="234"/>
      <c r="I3" s="234"/>
      <c r="J3" s="234"/>
      <c r="K3" s="234"/>
      <c r="L3" s="234"/>
    </row>
    <row r="4" spans="1:12" ht="15">
      <c r="A4" s="234"/>
      <c r="B4" s="235"/>
      <c r="C4" s="235"/>
      <c r="D4" s="234"/>
      <c r="E4" s="234"/>
      <c r="F4" s="234"/>
      <c r="G4" s="234"/>
      <c r="H4" s="234"/>
      <c r="I4" s="234"/>
      <c r="J4" s="234"/>
      <c r="K4" s="234"/>
      <c r="L4" s="234"/>
    </row>
    <row r="5" spans="1:12" ht="15">
      <c r="A5" s="234"/>
      <c r="B5" s="234"/>
      <c r="C5" s="356" t="s">
        <v>958</v>
      </c>
      <c r="D5" s="357"/>
      <c r="E5" s="235"/>
      <c r="F5" s="234"/>
      <c r="G5" s="235"/>
      <c r="H5" s="234"/>
      <c r="I5" s="234"/>
      <c r="J5" s="234"/>
      <c r="K5" s="234"/>
      <c r="L5" s="234"/>
    </row>
    <row r="6" spans="1:12" ht="15">
      <c r="A6" s="234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</row>
    <row r="7" spans="1:12" ht="15">
      <c r="A7" s="358" t="s">
        <v>667</v>
      </c>
      <c r="B7" s="358" t="s">
        <v>668</v>
      </c>
      <c r="C7" s="359" t="s">
        <v>669</v>
      </c>
      <c r="D7" s="236" t="s">
        <v>959</v>
      </c>
      <c r="E7" s="236" t="s">
        <v>960</v>
      </c>
      <c r="F7" s="236" t="s">
        <v>961</v>
      </c>
      <c r="G7" s="236" t="s">
        <v>962</v>
      </c>
      <c r="H7" s="236" t="s">
        <v>674</v>
      </c>
      <c r="I7" s="236" t="s">
        <v>963</v>
      </c>
      <c r="J7" s="236" t="s">
        <v>964</v>
      </c>
      <c r="K7" s="236" t="s">
        <v>965</v>
      </c>
      <c r="L7" s="236" t="s">
        <v>966</v>
      </c>
    </row>
    <row r="8" spans="1:12" ht="15">
      <c r="A8" s="349"/>
      <c r="B8" s="349"/>
      <c r="C8" s="349"/>
      <c r="D8" s="237" t="s">
        <v>967</v>
      </c>
      <c r="E8" s="237" t="s">
        <v>968</v>
      </c>
      <c r="F8" s="237" t="s">
        <v>969</v>
      </c>
      <c r="G8" s="237" t="s">
        <v>970</v>
      </c>
      <c r="H8" s="237" t="s">
        <v>683</v>
      </c>
      <c r="I8" s="237" t="s">
        <v>971</v>
      </c>
      <c r="J8" s="237" t="s">
        <v>972</v>
      </c>
      <c r="K8" s="237" t="s">
        <v>973</v>
      </c>
      <c r="L8" s="237" t="s">
        <v>974</v>
      </c>
    </row>
    <row r="9" spans="1:12" ht="15">
      <c r="A9" s="238"/>
      <c r="B9" s="239"/>
      <c r="C9" s="240" t="s">
        <v>26</v>
      </c>
      <c r="D9" s="241">
        <v>3</v>
      </c>
      <c r="E9" s="241">
        <v>3</v>
      </c>
      <c r="F9" s="241">
        <v>3</v>
      </c>
      <c r="G9" s="241">
        <v>3</v>
      </c>
      <c r="H9" s="241"/>
      <c r="I9" s="241">
        <v>3</v>
      </c>
      <c r="J9" s="241">
        <v>1.5</v>
      </c>
      <c r="K9" s="242">
        <v>1.5</v>
      </c>
      <c r="L9" s="242">
        <v>1.5</v>
      </c>
    </row>
    <row r="10" spans="1:12" ht="15">
      <c r="A10" s="243"/>
      <c r="B10" s="244"/>
      <c r="C10" s="245" t="s">
        <v>27</v>
      </c>
      <c r="D10" s="246">
        <v>13</v>
      </c>
      <c r="E10" s="246">
        <v>13</v>
      </c>
      <c r="F10" s="246">
        <v>13</v>
      </c>
      <c r="G10" s="246">
        <v>11</v>
      </c>
      <c r="H10" s="246"/>
      <c r="I10" s="246">
        <v>9</v>
      </c>
      <c r="J10" s="247">
        <v>5</v>
      </c>
      <c r="K10" s="248">
        <v>4</v>
      </c>
      <c r="L10" s="248">
        <v>4</v>
      </c>
    </row>
    <row r="11" spans="1:12" ht="15">
      <c r="A11" s="243"/>
      <c r="B11" s="244"/>
      <c r="C11" s="245"/>
      <c r="D11" s="355" t="s">
        <v>975</v>
      </c>
      <c r="E11" s="344"/>
      <c r="F11" s="344"/>
      <c r="G11" s="344"/>
      <c r="H11" s="344"/>
      <c r="I11" s="344"/>
      <c r="J11" s="344"/>
      <c r="K11" s="344"/>
      <c r="L11" s="345"/>
    </row>
    <row r="12" spans="1:12" ht="15">
      <c r="A12" s="249">
        <v>1</v>
      </c>
      <c r="B12" s="168">
        <v>2111100587</v>
      </c>
      <c r="C12" s="250" t="s">
        <v>976</v>
      </c>
      <c r="D12" s="236">
        <v>85</v>
      </c>
      <c r="E12" s="236">
        <v>85</v>
      </c>
      <c r="F12" s="236">
        <v>100</v>
      </c>
      <c r="G12" s="236">
        <v>90</v>
      </c>
      <c r="H12" s="308">
        <v>88</v>
      </c>
      <c r="I12" s="236">
        <v>89</v>
      </c>
      <c r="J12" s="251">
        <v>80</v>
      </c>
      <c r="K12" s="251">
        <v>100</v>
      </c>
      <c r="L12" s="251">
        <v>75</v>
      </c>
    </row>
    <row r="13" spans="1:12" ht="15">
      <c r="A13" s="249">
        <v>2</v>
      </c>
      <c r="B13" s="168">
        <v>2111100588</v>
      </c>
      <c r="C13" s="252" t="s">
        <v>977</v>
      </c>
      <c r="D13" s="237">
        <v>77</v>
      </c>
      <c r="E13" s="237">
        <v>77</v>
      </c>
      <c r="F13" s="237">
        <v>77</v>
      </c>
      <c r="G13" s="236">
        <v>82</v>
      </c>
      <c r="H13" s="308">
        <v>25</v>
      </c>
      <c r="I13" s="237">
        <v>78</v>
      </c>
      <c r="J13" s="251">
        <v>80</v>
      </c>
      <c r="K13" s="251">
        <v>75</v>
      </c>
      <c r="L13" s="251">
        <v>75</v>
      </c>
    </row>
    <row r="14" spans="1:12" ht="15">
      <c r="A14" s="249">
        <v>3</v>
      </c>
      <c r="B14" s="168">
        <v>2111100589</v>
      </c>
      <c r="C14" s="252" t="s">
        <v>978</v>
      </c>
      <c r="D14" s="237">
        <v>92</v>
      </c>
      <c r="E14" s="237">
        <v>100</v>
      </c>
      <c r="F14" s="237">
        <v>100</v>
      </c>
      <c r="G14" s="236">
        <v>100</v>
      </c>
      <c r="H14" s="308">
        <v>88</v>
      </c>
      <c r="I14" s="237">
        <v>89</v>
      </c>
      <c r="J14" s="251">
        <v>80</v>
      </c>
      <c r="K14" s="251">
        <v>100</v>
      </c>
      <c r="L14" s="251">
        <v>100</v>
      </c>
    </row>
    <row r="15" spans="1:12" ht="15">
      <c r="A15" s="249">
        <v>4</v>
      </c>
      <c r="B15" s="168">
        <v>2111100590</v>
      </c>
      <c r="C15" s="252" t="s">
        <v>979</v>
      </c>
      <c r="D15" s="237">
        <v>85</v>
      </c>
      <c r="E15" s="237">
        <v>100</v>
      </c>
      <c r="F15" s="237">
        <v>85</v>
      </c>
      <c r="G15" s="236">
        <v>100</v>
      </c>
      <c r="H15" s="308">
        <v>88</v>
      </c>
      <c r="I15" s="237">
        <v>100</v>
      </c>
      <c r="J15" s="251">
        <v>80</v>
      </c>
      <c r="K15" s="251">
        <v>100</v>
      </c>
      <c r="L15" s="251">
        <v>100</v>
      </c>
    </row>
    <row r="16" spans="1:12" ht="15">
      <c r="A16" s="249">
        <v>5</v>
      </c>
      <c r="B16" s="168">
        <v>2212100069</v>
      </c>
      <c r="C16" s="252" t="s">
        <v>980</v>
      </c>
      <c r="D16" s="237">
        <v>100</v>
      </c>
      <c r="E16" s="237">
        <v>92</v>
      </c>
      <c r="F16" s="237">
        <v>100</v>
      </c>
      <c r="G16" s="236">
        <v>90</v>
      </c>
      <c r="H16" s="308">
        <v>88</v>
      </c>
      <c r="I16" s="237">
        <v>89</v>
      </c>
      <c r="J16" s="251">
        <v>100</v>
      </c>
      <c r="K16" s="251">
        <v>100</v>
      </c>
      <c r="L16" s="251">
        <v>75</v>
      </c>
    </row>
    <row r="17" spans="1:12" ht="15">
      <c r="A17" s="249">
        <v>6</v>
      </c>
      <c r="B17" s="168">
        <v>2212100070</v>
      </c>
      <c r="C17" s="252" t="s">
        <v>981</v>
      </c>
      <c r="D17" s="237">
        <v>100</v>
      </c>
      <c r="E17" s="237">
        <v>92</v>
      </c>
      <c r="F17" s="237">
        <v>100</v>
      </c>
      <c r="G17" s="236">
        <v>100</v>
      </c>
      <c r="H17" s="308">
        <v>88</v>
      </c>
      <c r="I17" s="237">
        <v>78</v>
      </c>
      <c r="J17" s="251">
        <v>100</v>
      </c>
      <c r="K17" s="251">
        <v>100</v>
      </c>
      <c r="L17" s="251">
        <v>75</v>
      </c>
    </row>
    <row r="18" spans="1:12" ht="15">
      <c r="A18" s="249">
        <v>7</v>
      </c>
      <c r="B18" s="168">
        <v>2212100071</v>
      </c>
      <c r="C18" s="252" t="s">
        <v>982</v>
      </c>
      <c r="D18" s="237">
        <v>92</v>
      </c>
      <c r="E18" s="237">
        <v>85</v>
      </c>
      <c r="F18" s="237">
        <v>92</v>
      </c>
      <c r="G18" s="236">
        <v>90</v>
      </c>
      <c r="H18" s="308">
        <v>75</v>
      </c>
      <c r="I18" s="237">
        <v>78</v>
      </c>
      <c r="J18" s="251">
        <v>80</v>
      </c>
      <c r="K18" s="251">
        <v>75</v>
      </c>
      <c r="L18" s="251">
        <v>75</v>
      </c>
    </row>
  </sheetData>
  <sheetProtection/>
  <mergeCells count="7">
    <mergeCell ref="D11:L11"/>
    <mergeCell ref="F2:G2"/>
    <mergeCell ref="I2:J2"/>
    <mergeCell ref="C5:D5"/>
    <mergeCell ref="A7:A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3">
      <selection activeCell="T48" sqref="T48"/>
    </sheetView>
  </sheetViews>
  <sheetFormatPr defaultColWidth="9.140625" defaultRowHeight="15"/>
  <cols>
    <col min="1" max="1" width="6.00390625" style="0" customWidth="1"/>
    <col min="2" max="2" width="10.8515625" style="0" customWidth="1"/>
    <col min="3" max="3" width="26.00390625" style="0" customWidth="1"/>
    <col min="12" max="12" width="10.57421875" style="0" customWidth="1"/>
  </cols>
  <sheetData>
    <row r="1" spans="1:12" ht="15">
      <c r="A1" s="253"/>
      <c r="B1" s="253"/>
      <c r="C1" s="254" t="s">
        <v>1013</v>
      </c>
      <c r="D1" s="254" t="s">
        <v>1</v>
      </c>
      <c r="E1" s="254"/>
      <c r="F1" s="254" t="s">
        <v>2</v>
      </c>
      <c r="G1" s="253"/>
      <c r="H1" s="253"/>
      <c r="I1" s="254" t="s">
        <v>3</v>
      </c>
      <c r="J1" s="253"/>
      <c r="K1" s="253"/>
      <c r="L1" s="253"/>
    </row>
    <row r="2" spans="1:12" ht="15">
      <c r="A2" s="253"/>
      <c r="B2" s="254"/>
      <c r="C2" s="254"/>
      <c r="D2" s="254"/>
      <c r="E2" s="254"/>
      <c r="F2" s="253"/>
      <c r="G2" s="254"/>
      <c r="H2" s="253"/>
      <c r="I2" s="253"/>
      <c r="J2" s="253"/>
      <c r="K2" s="253"/>
      <c r="L2" s="253"/>
    </row>
    <row r="3" spans="1:12" ht="15">
      <c r="A3" s="253"/>
      <c r="B3" s="254"/>
      <c r="C3" s="254" t="s">
        <v>4</v>
      </c>
      <c r="D3" s="253"/>
      <c r="E3" s="253"/>
      <c r="F3" s="253"/>
      <c r="G3" s="253"/>
      <c r="H3" s="253"/>
      <c r="I3" s="253"/>
      <c r="J3" s="253"/>
      <c r="K3" s="253"/>
      <c r="L3" s="253"/>
    </row>
    <row r="4" spans="1:12" ht="15">
      <c r="A4" s="253"/>
      <c r="B4" s="253"/>
      <c r="C4" s="254" t="s">
        <v>834</v>
      </c>
      <c r="D4" s="254"/>
      <c r="E4" s="254"/>
      <c r="F4" s="253"/>
      <c r="G4" s="254"/>
      <c r="H4" s="253"/>
      <c r="I4" s="253"/>
      <c r="J4" s="253"/>
      <c r="K4" s="253"/>
      <c r="L4" s="253"/>
    </row>
    <row r="5" spans="1:12" ht="15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</row>
    <row r="6" spans="1:12" ht="15">
      <c r="A6" s="360" t="s">
        <v>5</v>
      </c>
      <c r="B6" s="362" t="s">
        <v>327</v>
      </c>
      <c r="C6" s="364" t="s">
        <v>7</v>
      </c>
      <c r="D6" s="267" t="s">
        <v>1014</v>
      </c>
      <c r="E6" s="267" t="s">
        <v>1015</v>
      </c>
      <c r="F6" s="267" t="s">
        <v>1016</v>
      </c>
      <c r="G6" s="267" t="s">
        <v>1017</v>
      </c>
      <c r="H6" s="267" t="s">
        <v>1018</v>
      </c>
      <c r="I6" s="268" t="s">
        <v>1019</v>
      </c>
      <c r="J6" s="268" t="s">
        <v>1020</v>
      </c>
      <c r="K6" s="267" t="s">
        <v>1021</v>
      </c>
      <c r="L6" s="268" t="s">
        <v>1022</v>
      </c>
    </row>
    <row r="7" spans="1:12" ht="15">
      <c r="A7" s="361"/>
      <c r="B7" s="363"/>
      <c r="C7" s="365"/>
      <c r="D7" s="267" t="s">
        <v>1023</v>
      </c>
      <c r="E7" s="267" t="s">
        <v>1024</v>
      </c>
      <c r="F7" s="267" t="s">
        <v>1025</v>
      </c>
      <c r="G7" s="267" t="s">
        <v>1026</v>
      </c>
      <c r="H7" s="267" t="s">
        <v>1027</v>
      </c>
      <c r="I7" s="269" t="s">
        <v>1028</v>
      </c>
      <c r="J7" s="270" t="s">
        <v>1029</v>
      </c>
      <c r="K7" s="271" t="s">
        <v>1030</v>
      </c>
      <c r="L7" s="270" t="s">
        <v>1031</v>
      </c>
    </row>
    <row r="8" spans="1:12" ht="15">
      <c r="A8" s="272"/>
      <c r="B8" s="257"/>
      <c r="C8" s="258" t="s">
        <v>26</v>
      </c>
      <c r="D8" s="215">
        <v>3</v>
      </c>
      <c r="E8" s="215">
        <v>3</v>
      </c>
      <c r="F8" s="215">
        <v>3</v>
      </c>
      <c r="G8" s="215">
        <v>3</v>
      </c>
      <c r="H8" s="215"/>
      <c r="I8" s="215">
        <v>3</v>
      </c>
      <c r="J8" s="215">
        <v>1.5</v>
      </c>
      <c r="K8" s="273">
        <v>1.5</v>
      </c>
      <c r="L8" s="273">
        <v>1.5</v>
      </c>
    </row>
    <row r="9" spans="1:12" ht="13.5" customHeight="1">
      <c r="A9" s="274"/>
      <c r="B9" s="275"/>
      <c r="C9" s="276" t="s">
        <v>27</v>
      </c>
      <c r="D9" s="218">
        <v>21</v>
      </c>
      <c r="E9" s="218">
        <v>23</v>
      </c>
      <c r="F9" s="218">
        <v>23</v>
      </c>
      <c r="G9" s="218">
        <v>16</v>
      </c>
      <c r="H9" s="218">
        <v>21</v>
      </c>
      <c r="I9" s="218">
        <v>21</v>
      </c>
      <c r="J9" s="219">
        <v>7</v>
      </c>
      <c r="K9" s="277">
        <v>8</v>
      </c>
      <c r="L9" s="277" t="s">
        <v>1032</v>
      </c>
    </row>
    <row r="10" spans="1:12" ht="13.5" customHeight="1">
      <c r="A10" s="274"/>
      <c r="B10" s="275"/>
      <c r="C10" s="258"/>
      <c r="D10" s="366" t="s">
        <v>253</v>
      </c>
      <c r="E10" s="366"/>
      <c r="F10" s="366"/>
      <c r="G10" s="366"/>
      <c r="H10" s="366"/>
      <c r="I10" s="366"/>
      <c r="J10" s="366"/>
      <c r="K10" s="366"/>
      <c r="L10" s="366"/>
    </row>
    <row r="11" spans="1:12" ht="13.5" customHeight="1">
      <c r="A11" s="278">
        <v>1</v>
      </c>
      <c r="B11" s="279">
        <v>2111100124</v>
      </c>
      <c r="C11" s="280" t="s">
        <v>1033</v>
      </c>
      <c r="D11" s="281">
        <v>76.19047619047619</v>
      </c>
      <c r="E11" s="282">
        <v>78</v>
      </c>
      <c r="F11" s="281">
        <v>100</v>
      </c>
      <c r="G11" s="283">
        <v>87.5</v>
      </c>
      <c r="H11" s="313">
        <v>83</v>
      </c>
      <c r="I11" s="281">
        <v>71.42857142857143</v>
      </c>
      <c r="J11" s="284">
        <v>100</v>
      </c>
      <c r="K11" s="284">
        <v>88</v>
      </c>
      <c r="L11" s="285">
        <v>100</v>
      </c>
    </row>
    <row r="12" spans="1:12" ht="13.5" customHeight="1">
      <c r="A12" s="278">
        <v>2</v>
      </c>
      <c r="B12" s="279">
        <v>2111100263</v>
      </c>
      <c r="C12" s="280" t="s">
        <v>1034</v>
      </c>
      <c r="D12" s="281">
        <v>95.23809523809523</v>
      </c>
      <c r="E12" s="282">
        <v>83</v>
      </c>
      <c r="F12" s="281">
        <v>100</v>
      </c>
      <c r="G12" s="283">
        <v>93.75</v>
      </c>
      <c r="H12" s="313">
        <v>89</v>
      </c>
      <c r="I12" s="281">
        <v>100</v>
      </c>
      <c r="J12" s="284">
        <v>100</v>
      </c>
      <c r="K12" s="284">
        <v>100</v>
      </c>
      <c r="L12" s="285">
        <v>100</v>
      </c>
    </row>
    <row r="13" spans="1:12" ht="13.5" customHeight="1">
      <c r="A13" s="278">
        <v>3</v>
      </c>
      <c r="B13" s="279">
        <v>2111100270</v>
      </c>
      <c r="C13" s="280" t="s">
        <v>1035</v>
      </c>
      <c r="D13" s="281">
        <v>100</v>
      </c>
      <c r="E13" s="282">
        <v>96</v>
      </c>
      <c r="F13" s="281">
        <v>100</v>
      </c>
      <c r="G13" s="283">
        <v>87.5</v>
      </c>
      <c r="H13" s="313">
        <v>94</v>
      </c>
      <c r="I13" s="281">
        <v>100</v>
      </c>
      <c r="J13" s="284">
        <v>100</v>
      </c>
      <c r="K13" s="284">
        <v>100</v>
      </c>
      <c r="L13" s="285">
        <v>100</v>
      </c>
    </row>
    <row r="14" spans="1:12" ht="13.5" customHeight="1">
      <c r="A14" s="278">
        <v>4</v>
      </c>
      <c r="B14" s="279">
        <v>2111100473</v>
      </c>
      <c r="C14" s="280" t="s">
        <v>1036</v>
      </c>
      <c r="D14" s="281">
        <v>80.95238095238095</v>
      </c>
      <c r="E14" s="282">
        <v>78</v>
      </c>
      <c r="F14" s="281">
        <v>100</v>
      </c>
      <c r="G14" s="283">
        <v>87.5</v>
      </c>
      <c r="H14" s="313">
        <v>89</v>
      </c>
      <c r="I14" s="281">
        <v>76.19047619047619</v>
      </c>
      <c r="J14" s="284">
        <v>100</v>
      </c>
      <c r="K14" s="284">
        <v>88</v>
      </c>
      <c r="L14" s="285">
        <v>100</v>
      </c>
    </row>
    <row r="15" spans="1:12" ht="13.5" customHeight="1">
      <c r="A15" s="278">
        <v>5</v>
      </c>
      <c r="B15" s="279">
        <v>2111100537</v>
      </c>
      <c r="C15" s="280" t="s">
        <v>1037</v>
      </c>
      <c r="D15" s="281">
        <v>100</v>
      </c>
      <c r="E15" s="282">
        <v>100</v>
      </c>
      <c r="F15" s="281">
        <v>100</v>
      </c>
      <c r="G15" s="283">
        <v>87.5</v>
      </c>
      <c r="H15" s="313">
        <v>94</v>
      </c>
      <c r="I15" s="281">
        <v>100</v>
      </c>
      <c r="J15" s="284">
        <v>100</v>
      </c>
      <c r="K15" s="284">
        <v>100</v>
      </c>
      <c r="L15" s="285">
        <v>100</v>
      </c>
    </row>
    <row r="16" spans="1:12" ht="13.5" customHeight="1">
      <c r="A16" s="278">
        <v>6</v>
      </c>
      <c r="B16" s="279">
        <v>2111100591</v>
      </c>
      <c r="C16" s="280" t="s">
        <v>1038</v>
      </c>
      <c r="D16" s="281">
        <v>90.47619047619048</v>
      </c>
      <c r="E16" s="282">
        <v>82</v>
      </c>
      <c r="F16" s="281">
        <v>100</v>
      </c>
      <c r="G16" s="283">
        <v>75</v>
      </c>
      <c r="H16" s="313">
        <v>100</v>
      </c>
      <c r="I16" s="281">
        <v>90.47619047619048</v>
      </c>
      <c r="J16" s="284">
        <v>100</v>
      </c>
      <c r="K16" s="284">
        <v>100</v>
      </c>
      <c r="L16" s="285">
        <v>100</v>
      </c>
    </row>
    <row r="17" spans="1:12" ht="13.5" customHeight="1">
      <c r="A17" s="278">
        <v>7</v>
      </c>
      <c r="B17" s="279">
        <v>2111100592</v>
      </c>
      <c r="C17" s="280" t="s">
        <v>1039</v>
      </c>
      <c r="D17" s="281">
        <v>85.71428571428571</v>
      </c>
      <c r="E17" s="282">
        <v>77</v>
      </c>
      <c r="F17" s="281">
        <v>80</v>
      </c>
      <c r="G17" s="283">
        <v>68.75</v>
      </c>
      <c r="H17" s="313">
        <v>89</v>
      </c>
      <c r="I17" s="281">
        <v>80.95238095238095</v>
      </c>
      <c r="J17" s="284">
        <v>100</v>
      </c>
      <c r="K17" s="284">
        <v>100</v>
      </c>
      <c r="L17" s="285">
        <v>100</v>
      </c>
    </row>
    <row r="18" spans="1:12" ht="13.5" customHeight="1">
      <c r="A18" s="278">
        <v>8</v>
      </c>
      <c r="B18" s="279">
        <v>2111100593</v>
      </c>
      <c r="C18" s="280" t="s">
        <v>1040</v>
      </c>
      <c r="D18" s="281">
        <v>85.71428571428571</v>
      </c>
      <c r="E18" s="282">
        <v>83</v>
      </c>
      <c r="F18" s="281">
        <v>100</v>
      </c>
      <c r="G18" s="283">
        <v>81.25</v>
      </c>
      <c r="H18" s="313">
        <v>94</v>
      </c>
      <c r="I18" s="281">
        <v>90.47619047619048</v>
      </c>
      <c r="J18" s="284">
        <v>100</v>
      </c>
      <c r="K18" s="284">
        <v>100</v>
      </c>
      <c r="L18" s="285">
        <v>100</v>
      </c>
    </row>
    <row r="19" spans="1:12" ht="13.5" customHeight="1">
      <c r="A19" s="278">
        <v>9</v>
      </c>
      <c r="B19" s="279">
        <v>2111100594</v>
      </c>
      <c r="C19" s="280" t="s">
        <v>1041</v>
      </c>
      <c r="D19" s="281">
        <v>85.71428571428571</v>
      </c>
      <c r="E19" s="282">
        <v>78</v>
      </c>
      <c r="F19" s="281">
        <v>80</v>
      </c>
      <c r="G19" s="283">
        <v>75</v>
      </c>
      <c r="H19" s="313">
        <v>83</v>
      </c>
      <c r="I19" s="281">
        <v>80.95238095238095</v>
      </c>
      <c r="J19" s="284">
        <v>100</v>
      </c>
      <c r="K19" s="284">
        <v>100</v>
      </c>
      <c r="L19" s="285">
        <v>100</v>
      </c>
    </row>
    <row r="20" spans="1:12" ht="13.5" customHeight="1">
      <c r="A20" s="278">
        <v>10</v>
      </c>
      <c r="B20" s="279">
        <v>2111100595</v>
      </c>
      <c r="C20" s="280" t="s">
        <v>1042</v>
      </c>
      <c r="D20" s="281">
        <v>85.71428571428571</v>
      </c>
      <c r="E20" s="282">
        <v>83</v>
      </c>
      <c r="F20" s="281">
        <v>100</v>
      </c>
      <c r="G20" s="283">
        <v>75</v>
      </c>
      <c r="H20" s="313">
        <v>94</v>
      </c>
      <c r="I20" s="281">
        <v>90.47619047619048</v>
      </c>
      <c r="J20" s="284">
        <v>100</v>
      </c>
      <c r="K20" s="284">
        <v>100</v>
      </c>
      <c r="L20" s="285">
        <v>100</v>
      </c>
    </row>
    <row r="21" spans="1:12" ht="13.5" customHeight="1">
      <c r="A21" s="278">
        <v>11</v>
      </c>
      <c r="B21" s="279">
        <v>2111100596</v>
      </c>
      <c r="C21" s="280" t="s">
        <v>1043</v>
      </c>
      <c r="D21" s="281">
        <v>76.19047619047619</v>
      </c>
      <c r="E21" s="282">
        <v>78</v>
      </c>
      <c r="F21" s="281">
        <v>70</v>
      </c>
      <c r="G21" s="283">
        <v>93.75</v>
      </c>
      <c r="H21" s="313">
        <v>89</v>
      </c>
      <c r="I21" s="281">
        <v>95.23809523809523</v>
      </c>
      <c r="J21" s="284">
        <v>100</v>
      </c>
      <c r="K21" s="284">
        <v>88</v>
      </c>
      <c r="L21" s="285">
        <v>100</v>
      </c>
    </row>
    <row r="22" spans="1:12" ht="13.5" customHeight="1">
      <c r="A22" s="278">
        <v>12</v>
      </c>
      <c r="B22" s="279">
        <v>2111100597</v>
      </c>
      <c r="C22" s="280" t="s">
        <v>1044</v>
      </c>
      <c r="D22" s="281">
        <v>80.95238095238095</v>
      </c>
      <c r="E22" s="282">
        <v>57</v>
      </c>
      <c r="F22" s="281">
        <v>70</v>
      </c>
      <c r="G22" s="283">
        <v>75</v>
      </c>
      <c r="H22" s="313">
        <v>94</v>
      </c>
      <c r="I22" s="281">
        <v>76.19047619047619</v>
      </c>
      <c r="J22" s="286">
        <v>71.42857142857143</v>
      </c>
      <c r="K22" s="284">
        <v>75</v>
      </c>
      <c r="L22" s="285">
        <v>100</v>
      </c>
    </row>
    <row r="23" spans="1:12" ht="13.5" customHeight="1">
      <c r="A23" s="278">
        <v>13</v>
      </c>
      <c r="B23" s="279">
        <v>2111100598</v>
      </c>
      <c r="C23" s="280" t="s">
        <v>1045</v>
      </c>
      <c r="D23" s="281">
        <v>85.71428571428571</v>
      </c>
      <c r="E23" s="282">
        <v>78</v>
      </c>
      <c r="F23" s="281">
        <v>100</v>
      </c>
      <c r="G23" s="283">
        <v>56.25</v>
      </c>
      <c r="H23" s="313">
        <v>94</v>
      </c>
      <c r="I23" s="281">
        <v>80.95238095238095</v>
      </c>
      <c r="J23" s="284">
        <v>100</v>
      </c>
      <c r="K23" s="284">
        <v>100</v>
      </c>
      <c r="L23" s="285">
        <v>100</v>
      </c>
    </row>
    <row r="24" spans="1:12" ht="13.5" customHeight="1">
      <c r="A24" s="278">
        <v>14</v>
      </c>
      <c r="B24" s="279">
        <v>2111100599</v>
      </c>
      <c r="C24" s="280" t="s">
        <v>1046</v>
      </c>
      <c r="D24" s="281">
        <v>80.95238095238095</v>
      </c>
      <c r="E24" s="282">
        <v>78</v>
      </c>
      <c r="F24" s="281">
        <v>100</v>
      </c>
      <c r="G24" s="283">
        <v>93.75</v>
      </c>
      <c r="H24" s="313">
        <v>83</v>
      </c>
      <c r="I24" s="281">
        <v>85.71428571428571</v>
      </c>
      <c r="J24" s="284">
        <v>100</v>
      </c>
      <c r="K24" s="284">
        <v>100</v>
      </c>
      <c r="L24" s="285">
        <v>100</v>
      </c>
    </row>
    <row r="25" spans="1:12" ht="13.5" customHeight="1">
      <c r="A25" s="278">
        <v>15</v>
      </c>
      <c r="B25" s="279">
        <v>2111100600</v>
      </c>
      <c r="C25" s="280" t="s">
        <v>1047</v>
      </c>
      <c r="D25" s="281">
        <v>85.71428571428571</v>
      </c>
      <c r="E25" s="282">
        <v>87</v>
      </c>
      <c r="F25" s="281">
        <v>100</v>
      </c>
      <c r="G25" s="283">
        <v>93.75</v>
      </c>
      <c r="H25" s="313">
        <v>100</v>
      </c>
      <c r="I25" s="281">
        <v>85.71428571428571</v>
      </c>
      <c r="J25" s="284">
        <v>100</v>
      </c>
      <c r="K25" s="284">
        <v>100</v>
      </c>
      <c r="L25" s="285">
        <v>100</v>
      </c>
    </row>
    <row r="26" spans="1:12" ht="13.5" customHeight="1">
      <c r="A26" s="278">
        <v>16</v>
      </c>
      <c r="B26" s="279">
        <v>2111100601</v>
      </c>
      <c r="C26" s="280" t="s">
        <v>1048</v>
      </c>
      <c r="D26" s="281">
        <v>85.71428571428571</v>
      </c>
      <c r="E26" s="282">
        <v>78</v>
      </c>
      <c r="F26" s="281">
        <v>100</v>
      </c>
      <c r="G26" s="283">
        <v>93.75</v>
      </c>
      <c r="H26" s="313">
        <v>100</v>
      </c>
      <c r="I26" s="281">
        <v>85.71428571428571</v>
      </c>
      <c r="J26" s="284">
        <v>100</v>
      </c>
      <c r="K26" s="284">
        <v>100</v>
      </c>
      <c r="L26" s="285">
        <v>100</v>
      </c>
    </row>
    <row r="27" spans="1:12" ht="13.5" customHeight="1">
      <c r="A27" s="278">
        <v>17</v>
      </c>
      <c r="B27" s="279">
        <v>2111100602</v>
      </c>
      <c r="C27" s="280" t="s">
        <v>1049</v>
      </c>
      <c r="D27" s="281">
        <v>85.71428571428571</v>
      </c>
      <c r="E27" s="282">
        <v>78</v>
      </c>
      <c r="F27" s="281">
        <v>100</v>
      </c>
      <c r="G27" s="283">
        <v>75</v>
      </c>
      <c r="H27" s="313">
        <v>100</v>
      </c>
      <c r="I27" s="281">
        <v>76.19047619047619</v>
      </c>
      <c r="J27" s="286">
        <v>85.71428571428571</v>
      </c>
      <c r="K27" s="284">
        <v>100</v>
      </c>
      <c r="L27" s="285">
        <v>100</v>
      </c>
    </row>
    <row r="28" spans="1:12" ht="13.5" customHeight="1">
      <c r="A28" s="278">
        <v>18</v>
      </c>
      <c r="B28" s="279">
        <v>2111100604</v>
      </c>
      <c r="C28" s="280" t="s">
        <v>1050</v>
      </c>
      <c r="D28" s="281">
        <v>90.47619047619048</v>
      </c>
      <c r="E28" s="282">
        <v>83</v>
      </c>
      <c r="F28" s="281">
        <v>80</v>
      </c>
      <c r="G28" s="283">
        <v>87.5</v>
      </c>
      <c r="H28" s="313">
        <v>89</v>
      </c>
      <c r="I28" s="281">
        <v>85.71428571428571</v>
      </c>
      <c r="J28" s="284">
        <v>100</v>
      </c>
      <c r="K28" s="284">
        <v>88</v>
      </c>
      <c r="L28" s="285">
        <v>100</v>
      </c>
    </row>
    <row r="29" spans="1:12" ht="13.5" customHeight="1">
      <c r="A29" s="278">
        <v>19</v>
      </c>
      <c r="B29" s="279">
        <v>2111100605</v>
      </c>
      <c r="C29" s="280" t="s">
        <v>1051</v>
      </c>
      <c r="D29" s="281">
        <v>95.23809523809523</v>
      </c>
      <c r="E29" s="282">
        <v>91</v>
      </c>
      <c r="F29" s="281">
        <v>90</v>
      </c>
      <c r="G29" s="283">
        <v>81.25</v>
      </c>
      <c r="H29" s="313">
        <v>94</v>
      </c>
      <c r="I29" s="281">
        <v>80.95238095238095</v>
      </c>
      <c r="J29" s="284">
        <v>100</v>
      </c>
      <c r="K29" s="284">
        <v>88</v>
      </c>
      <c r="L29" s="285">
        <v>100</v>
      </c>
    </row>
    <row r="30" spans="1:12" ht="13.5" customHeight="1">
      <c r="A30" s="278">
        <v>20</v>
      </c>
      <c r="B30" s="279">
        <v>2111100607</v>
      </c>
      <c r="C30" s="280" t="s">
        <v>1052</v>
      </c>
      <c r="D30" s="281">
        <v>90.47619047619048</v>
      </c>
      <c r="E30" s="282">
        <v>83</v>
      </c>
      <c r="F30" s="281">
        <v>100</v>
      </c>
      <c r="G30" s="283">
        <v>75</v>
      </c>
      <c r="H30" s="313">
        <v>100</v>
      </c>
      <c r="I30" s="281">
        <v>90.47619047619048</v>
      </c>
      <c r="J30" s="284">
        <v>100</v>
      </c>
      <c r="K30" s="284">
        <v>100</v>
      </c>
      <c r="L30" s="285">
        <v>100</v>
      </c>
    </row>
    <row r="31" spans="1:12" ht="13.5" customHeight="1">
      <c r="A31" s="278">
        <v>21</v>
      </c>
      <c r="B31" s="279">
        <v>2111100608</v>
      </c>
      <c r="C31" s="280" t="s">
        <v>1053</v>
      </c>
      <c r="D31" s="281">
        <v>85.71428571428571</v>
      </c>
      <c r="E31" s="282">
        <v>78</v>
      </c>
      <c r="F31" s="281">
        <v>90</v>
      </c>
      <c r="G31" s="283">
        <v>81.25</v>
      </c>
      <c r="H31" s="313">
        <v>94</v>
      </c>
      <c r="I31" s="281">
        <v>80.95238095238095</v>
      </c>
      <c r="J31" s="284">
        <v>100</v>
      </c>
      <c r="K31" s="284">
        <v>88</v>
      </c>
      <c r="L31" s="285">
        <v>100</v>
      </c>
    </row>
    <row r="32" spans="1:12" ht="13.5" customHeight="1">
      <c r="A32" s="278">
        <v>22</v>
      </c>
      <c r="B32" s="279">
        <v>2111100609</v>
      </c>
      <c r="C32" s="280" t="s">
        <v>1054</v>
      </c>
      <c r="D32" s="281">
        <v>90.47619047619048</v>
      </c>
      <c r="E32" s="282">
        <v>78</v>
      </c>
      <c r="F32" s="281">
        <v>100</v>
      </c>
      <c r="G32" s="283">
        <v>75</v>
      </c>
      <c r="H32" s="313">
        <v>94</v>
      </c>
      <c r="I32" s="281">
        <v>80.95238095238095</v>
      </c>
      <c r="J32" s="284">
        <v>100</v>
      </c>
      <c r="K32" s="284">
        <v>100</v>
      </c>
      <c r="L32" s="285">
        <v>100</v>
      </c>
    </row>
    <row r="33" spans="1:12" ht="13.5" customHeight="1">
      <c r="A33" s="278">
        <v>23</v>
      </c>
      <c r="B33" s="279">
        <v>2111100610</v>
      </c>
      <c r="C33" s="280" t="s">
        <v>1055</v>
      </c>
      <c r="D33" s="281">
        <v>100</v>
      </c>
      <c r="E33" s="282">
        <v>96</v>
      </c>
      <c r="F33" s="281">
        <v>100</v>
      </c>
      <c r="G33" s="283">
        <v>100</v>
      </c>
      <c r="H33" s="313">
        <v>100</v>
      </c>
      <c r="I33" s="281">
        <v>100</v>
      </c>
      <c r="J33" s="284">
        <v>100</v>
      </c>
      <c r="K33" s="284">
        <v>100</v>
      </c>
      <c r="L33" s="285">
        <v>100</v>
      </c>
    </row>
    <row r="34" spans="1:12" ht="13.5" customHeight="1">
      <c r="A34" s="278">
        <v>24</v>
      </c>
      <c r="B34" s="279">
        <v>2111100611</v>
      </c>
      <c r="C34" s="280" t="s">
        <v>1056</v>
      </c>
      <c r="D34" s="281">
        <v>90.47619047619048</v>
      </c>
      <c r="E34" s="282">
        <v>87</v>
      </c>
      <c r="F34" s="281">
        <v>100</v>
      </c>
      <c r="G34" s="283">
        <v>87.5</v>
      </c>
      <c r="H34" s="313">
        <v>94</v>
      </c>
      <c r="I34" s="281">
        <v>85.71428571428571</v>
      </c>
      <c r="J34" s="284">
        <v>100</v>
      </c>
      <c r="K34" s="284">
        <v>88</v>
      </c>
      <c r="L34" s="285">
        <v>100</v>
      </c>
    </row>
    <row r="35" spans="1:12" ht="13.5" customHeight="1">
      <c r="A35" s="278">
        <v>25</v>
      </c>
      <c r="B35" s="279">
        <v>2111100612</v>
      </c>
      <c r="C35" s="280" t="s">
        <v>1057</v>
      </c>
      <c r="D35" s="281">
        <v>85.71428571428571</v>
      </c>
      <c r="E35" s="282">
        <v>78</v>
      </c>
      <c r="F35" s="281">
        <v>100</v>
      </c>
      <c r="G35" s="283">
        <v>75</v>
      </c>
      <c r="H35" s="313">
        <v>100</v>
      </c>
      <c r="I35" s="281">
        <v>90.47619047619048</v>
      </c>
      <c r="J35" s="284">
        <v>100</v>
      </c>
      <c r="K35" s="284">
        <v>100</v>
      </c>
      <c r="L35" s="287">
        <v>100</v>
      </c>
    </row>
    <row r="36" spans="1:12" ht="13.5" customHeight="1">
      <c r="A36" s="278">
        <v>26</v>
      </c>
      <c r="B36" s="279">
        <v>2111100613</v>
      </c>
      <c r="C36" s="280" t="s">
        <v>1058</v>
      </c>
      <c r="D36" s="281">
        <v>80.95238095238095</v>
      </c>
      <c r="E36" s="282">
        <v>78</v>
      </c>
      <c r="F36" s="281">
        <v>80</v>
      </c>
      <c r="G36" s="283">
        <v>93.75</v>
      </c>
      <c r="H36" s="313">
        <v>78</v>
      </c>
      <c r="I36" s="281">
        <v>76.19047619047619</v>
      </c>
      <c r="J36" s="284">
        <v>100</v>
      </c>
      <c r="K36" s="284">
        <v>100</v>
      </c>
      <c r="L36" s="285">
        <v>75</v>
      </c>
    </row>
    <row r="37" spans="1:12" ht="13.5" customHeight="1">
      <c r="A37" s="278">
        <v>27</v>
      </c>
      <c r="B37" s="279">
        <v>2111100614</v>
      </c>
      <c r="C37" s="280" t="s">
        <v>1059</v>
      </c>
      <c r="D37" s="281">
        <v>80.95238095238095</v>
      </c>
      <c r="E37" s="282">
        <v>78</v>
      </c>
      <c r="F37" s="281">
        <v>90</v>
      </c>
      <c r="G37" s="283">
        <v>81.25</v>
      </c>
      <c r="H37" s="313">
        <v>100</v>
      </c>
      <c r="I37" s="281">
        <v>90.47619047619048</v>
      </c>
      <c r="J37" s="284">
        <v>100</v>
      </c>
      <c r="K37" s="284">
        <v>88</v>
      </c>
      <c r="L37" s="285">
        <v>100</v>
      </c>
    </row>
    <row r="38" spans="1:12" ht="13.5" customHeight="1">
      <c r="A38" s="278">
        <v>28</v>
      </c>
      <c r="B38" s="279">
        <v>2111100615</v>
      </c>
      <c r="C38" s="280" t="s">
        <v>1060</v>
      </c>
      <c r="D38" s="281">
        <v>90.47619047619048</v>
      </c>
      <c r="E38" s="282">
        <v>91</v>
      </c>
      <c r="F38" s="281">
        <v>90</v>
      </c>
      <c r="G38" s="283">
        <v>100</v>
      </c>
      <c r="H38" s="313">
        <v>100</v>
      </c>
      <c r="I38" s="281">
        <v>85.71428571428571</v>
      </c>
      <c r="J38" s="284">
        <v>100</v>
      </c>
      <c r="K38" s="284">
        <v>100</v>
      </c>
      <c r="L38" s="285">
        <v>100</v>
      </c>
    </row>
    <row r="39" spans="1:12" ht="13.5" customHeight="1">
      <c r="A39" s="278">
        <v>29</v>
      </c>
      <c r="B39" s="279">
        <v>2111100617</v>
      </c>
      <c r="C39" s="280" t="s">
        <v>1061</v>
      </c>
      <c r="D39" s="281">
        <v>80.95238095238095</v>
      </c>
      <c r="E39" s="282">
        <v>78</v>
      </c>
      <c r="F39" s="281">
        <v>100</v>
      </c>
      <c r="G39" s="283">
        <v>87.5</v>
      </c>
      <c r="H39" s="313">
        <v>89</v>
      </c>
      <c r="I39" s="281">
        <v>80.95238095238095</v>
      </c>
      <c r="J39" s="284">
        <v>100</v>
      </c>
      <c r="K39" s="284">
        <v>88</v>
      </c>
      <c r="L39" s="285">
        <v>100</v>
      </c>
    </row>
    <row r="40" spans="1:12" ht="13.5" customHeight="1">
      <c r="A40" s="278">
        <v>30</v>
      </c>
      <c r="B40" s="279">
        <v>2111100618</v>
      </c>
      <c r="C40" s="280" t="s">
        <v>1062</v>
      </c>
      <c r="D40" s="281">
        <v>80.95238095238095</v>
      </c>
      <c r="E40" s="282">
        <v>78</v>
      </c>
      <c r="F40" s="281">
        <v>100</v>
      </c>
      <c r="G40" s="283">
        <v>87.5</v>
      </c>
      <c r="H40" s="313">
        <v>89</v>
      </c>
      <c r="I40" s="281">
        <v>80.95238095238095</v>
      </c>
      <c r="J40" s="284">
        <v>100</v>
      </c>
      <c r="K40" s="284">
        <v>100</v>
      </c>
      <c r="L40" s="285">
        <v>100</v>
      </c>
    </row>
    <row r="41" spans="1:12" ht="13.5" customHeight="1">
      <c r="A41" s="278">
        <v>31</v>
      </c>
      <c r="B41" s="279">
        <v>2111100619</v>
      </c>
      <c r="C41" s="280" t="s">
        <v>1063</v>
      </c>
      <c r="D41" s="281">
        <v>66.66666666666666</v>
      </c>
      <c r="E41" s="282">
        <v>78</v>
      </c>
      <c r="F41" s="281">
        <v>70</v>
      </c>
      <c r="G41" s="283">
        <v>68.75</v>
      </c>
      <c r="H41" s="313">
        <v>89</v>
      </c>
      <c r="I41" s="281">
        <v>71.42857142857143</v>
      </c>
      <c r="J41" s="284">
        <v>100</v>
      </c>
      <c r="K41" s="284">
        <v>88</v>
      </c>
      <c r="L41" s="285">
        <v>100</v>
      </c>
    </row>
    <row r="42" spans="1:12" ht="13.5" customHeight="1">
      <c r="A42" s="278">
        <v>32</v>
      </c>
      <c r="B42" s="279">
        <v>2111100622</v>
      </c>
      <c r="C42" s="280" t="s">
        <v>1064</v>
      </c>
      <c r="D42" s="281">
        <v>71.42857142857143</v>
      </c>
      <c r="E42" s="282">
        <v>78</v>
      </c>
      <c r="F42" s="281">
        <v>100</v>
      </c>
      <c r="G42" s="283">
        <v>56.25</v>
      </c>
      <c r="H42" s="313">
        <v>72</v>
      </c>
      <c r="I42" s="281">
        <v>71.42857142857143</v>
      </c>
      <c r="J42" s="286">
        <v>85.71428571428571</v>
      </c>
      <c r="K42" s="284">
        <v>88</v>
      </c>
      <c r="L42" s="285">
        <v>100</v>
      </c>
    </row>
    <row r="43" spans="1:12" ht="13.5" customHeight="1">
      <c r="A43" s="278">
        <v>33</v>
      </c>
      <c r="B43" s="279">
        <v>2111100623</v>
      </c>
      <c r="C43" s="280" t="s">
        <v>1065</v>
      </c>
      <c r="D43" s="281">
        <v>66.66666666666666</v>
      </c>
      <c r="E43" s="282">
        <v>48</v>
      </c>
      <c r="F43" s="281">
        <v>100</v>
      </c>
      <c r="G43" s="283">
        <v>50</v>
      </c>
      <c r="H43" s="313">
        <v>89</v>
      </c>
      <c r="I43" s="281">
        <v>71.42857142857143</v>
      </c>
      <c r="J43" s="284">
        <v>100</v>
      </c>
      <c r="K43" s="284">
        <v>88</v>
      </c>
      <c r="L43" s="285">
        <v>100</v>
      </c>
    </row>
    <row r="44" spans="1:12" ht="13.5" customHeight="1">
      <c r="A44" s="278">
        <v>34</v>
      </c>
      <c r="B44" s="279">
        <v>2111100624</v>
      </c>
      <c r="C44" s="280" t="s">
        <v>1066</v>
      </c>
      <c r="D44" s="281">
        <v>80.95238095238095</v>
      </c>
      <c r="E44" s="282">
        <v>78</v>
      </c>
      <c r="F44" s="281">
        <v>90</v>
      </c>
      <c r="G44" s="283">
        <v>93.75</v>
      </c>
      <c r="H44" s="313">
        <v>89</v>
      </c>
      <c r="I44" s="281">
        <v>80.95238095238095</v>
      </c>
      <c r="J44" s="284">
        <v>100</v>
      </c>
      <c r="K44" s="284">
        <v>100</v>
      </c>
      <c r="L44" s="285">
        <v>100</v>
      </c>
    </row>
    <row r="45" spans="1:12" ht="13.5" customHeight="1">
      <c r="A45" s="278">
        <v>35</v>
      </c>
      <c r="B45" s="279">
        <v>2111100625</v>
      </c>
      <c r="C45" s="280" t="s">
        <v>1067</v>
      </c>
      <c r="D45" s="281">
        <v>76.19047619047619</v>
      </c>
      <c r="E45" s="282">
        <v>78</v>
      </c>
      <c r="F45" s="281">
        <v>100</v>
      </c>
      <c r="G45" s="283">
        <v>68.75</v>
      </c>
      <c r="H45" s="313">
        <v>100</v>
      </c>
      <c r="I45" s="281">
        <v>80.95238095238095</v>
      </c>
      <c r="J45" s="284">
        <v>100</v>
      </c>
      <c r="K45" s="284">
        <v>88</v>
      </c>
      <c r="L45" s="285">
        <v>100</v>
      </c>
    </row>
    <row r="46" spans="1:12" ht="13.5" customHeight="1">
      <c r="A46" s="278">
        <v>36</v>
      </c>
      <c r="B46" s="279">
        <v>2111100626</v>
      </c>
      <c r="C46" s="280" t="s">
        <v>1068</v>
      </c>
      <c r="D46" s="281">
        <v>85.71428571428571</v>
      </c>
      <c r="E46" s="282">
        <v>78</v>
      </c>
      <c r="F46" s="281">
        <v>100</v>
      </c>
      <c r="G46" s="283">
        <v>75</v>
      </c>
      <c r="H46" s="313">
        <v>94</v>
      </c>
      <c r="I46" s="281">
        <v>90.47619047619048</v>
      </c>
      <c r="J46" s="286">
        <v>85.71428571428571</v>
      </c>
      <c r="K46" s="284">
        <v>88</v>
      </c>
      <c r="L46" s="285">
        <v>100</v>
      </c>
    </row>
    <row r="47" spans="1:12" ht="13.5" customHeight="1">
      <c r="A47" s="278">
        <v>37</v>
      </c>
      <c r="B47" s="279">
        <v>2111100627</v>
      </c>
      <c r="C47" s="280" t="s">
        <v>1069</v>
      </c>
      <c r="D47" s="281">
        <v>71.42857142857143</v>
      </c>
      <c r="E47" s="282">
        <v>74</v>
      </c>
      <c r="F47" s="281">
        <v>60</v>
      </c>
      <c r="G47" s="283">
        <v>75</v>
      </c>
      <c r="H47" s="313">
        <v>94</v>
      </c>
      <c r="I47" s="281">
        <v>90.47619047619048</v>
      </c>
      <c r="J47" s="284">
        <v>100</v>
      </c>
      <c r="K47" s="284">
        <v>100</v>
      </c>
      <c r="L47" s="281">
        <v>66.66666666666666</v>
      </c>
    </row>
    <row r="48" spans="1:12" ht="13.5" customHeight="1">
      <c r="A48" s="278">
        <v>38</v>
      </c>
      <c r="B48" s="279">
        <v>2111100628</v>
      </c>
      <c r="C48" s="280" t="s">
        <v>1070</v>
      </c>
      <c r="D48" s="281">
        <v>90.47619047619048</v>
      </c>
      <c r="E48" s="282">
        <v>78</v>
      </c>
      <c r="F48" s="281">
        <v>90</v>
      </c>
      <c r="G48" s="283">
        <v>81.25</v>
      </c>
      <c r="H48" s="313">
        <v>94</v>
      </c>
      <c r="I48" s="281">
        <v>85.71428571428571</v>
      </c>
      <c r="J48" s="286">
        <v>85.71428571428571</v>
      </c>
      <c r="K48" s="284">
        <v>100</v>
      </c>
      <c r="L48" s="285">
        <v>100</v>
      </c>
    </row>
    <row r="49" spans="1:12" ht="13.5" customHeight="1">
      <c r="A49" s="278">
        <v>39</v>
      </c>
      <c r="B49" s="279">
        <v>2111100629</v>
      </c>
      <c r="C49" s="280" t="s">
        <v>1071</v>
      </c>
      <c r="D49" s="281">
        <v>90.47619047619048</v>
      </c>
      <c r="E49" s="282">
        <v>87</v>
      </c>
      <c r="F49" s="281">
        <v>100</v>
      </c>
      <c r="G49" s="283">
        <v>81.25</v>
      </c>
      <c r="H49" s="313">
        <v>94</v>
      </c>
      <c r="I49" s="281">
        <v>90.47619047619048</v>
      </c>
      <c r="J49" s="286">
        <v>85.71428571428571</v>
      </c>
      <c r="K49" s="284">
        <v>100</v>
      </c>
      <c r="L49" s="285">
        <v>100</v>
      </c>
    </row>
    <row r="50" spans="1:12" ht="13.5" customHeight="1">
      <c r="A50" s="278">
        <v>40</v>
      </c>
      <c r="B50" s="279">
        <v>2111100630</v>
      </c>
      <c r="C50" s="280" t="s">
        <v>1072</v>
      </c>
      <c r="D50" s="281">
        <v>95.23809523809523</v>
      </c>
      <c r="E50" s="282">
        <v>91</v>
      </c>
      <c r="F50" s="281">
        <v>100</v>
      </c>
      <c r="G50" s="283">
        <v>93.75</v>
      </c>
      <c r="H50" s="313">
        <v>100</v>
      </c>
      <c r="I50" s="281">
        <v>100</v>
      </c>
      <c r="J50" s="284">
        <v>100</v>
      </c>
      <c r="K50" s="284">
        <v>100</v>
      </c>
      <c r="L50" s="285">
        <v>100</v>
      </c>
    </row>
    <row r="51" spans="1:12" ht="13.5" customHeight="1">
      <c r="A51" s="278">
        <v>41</v>
      </c>
      <c r="B51" s="279">
        <v>2111100631</v>
      </c>
      <c r="C51" s="280" t="s">
        <v>1073</v>
      </c>
      <c r="D51" s="281">
        <v>85.71428571428571</v>
      </c>
      <c r="E51" s="282">
        <v>83</v>
      </c>
      <c r="F51" s="281">
        <v>90</v>
      </c>
      <c r="G51" s="283">
        <v>93.75</v>
      </c>
      <c r="H51" s="313">
        <v>100</v>
      </c>
      <c r="I51" s="281">
        <v>80.95238095238095</v>
      </c>
      <c r="J51" s="284">
        <v>100</v>
      </c>
      <c r="K51" s="284">
        <v>100</v>
      </c>
      <c r="L51" s="285">
        <v>100</v>
      </c>
    </row>
    <row r="52" spans="1:12" ht="13.5" customHeight="1">
      <c r="A52" s="278">
        <v>42</v>
      </c>
      <c r="B52" s="279">
        <v>2111100632</v>
      </c>
      <c r="C52" s="280" t="s">
        <v>1074</v>
      </c>
      <c r="D52" s="281">
        <v>85.71428571428571</v>
      </c>
      <c r="E52" s="282">
        <v>78</v>
      </c>
      <c r="F52" s="281">
        <v>80</v>
      </c>
      <c r="G52" s="283">
        <v>81.25</v>
      </c>
      <c r="H52" s="313">
        <v>94</v>
      </c>
      <c r="I52" s="281">
        <v>85.71428571428571</v>
      </c>
      <c r="J52" s="284">
        <v>100</v>
      </c>
      <c r="K52" s="284">
        <v>88</v>
      </c>
      <c r="L52" s="285">
        <v>100</v>
      </c>
    </row>
    <row r="53" spans="1:12" ht="13.5" customHeight="1">
      <c r="A53" s="278">
        <v>43</v>
      </c>
      <c r="B53" s="279">
        <v>2111100633</v>
      </c>
      <c r="C53" s="280" t="s">
        <v>1075</v>
      </c>
      <c r="D53" s="281">
        <v>85.71428571428571</v>
      </c>
      <c r="E53" s="282">
        <v>87</v>
      </c>
      <c r="F53" s="281">
        <v>100</v>
      </c>
      <c r="G53" s="283">
        <v>81.25</v>
      </c>
      <c r="H53" s="313">
        <v>100</v>
      </c>
      <c r="I53" s="281">
        <v>95.23809523809523</v>
      </c>
      <c r="J53" s="284">
        <v>100</v>
      </c>
      <c r="K53" s="284">
        <v>100</v>
      </c>
      <c r="L53" s="285">
        <v>100</v>
      </c>
    </row>
    <row r="54" spans="1:12" ht="13.5" customHeight="1">
      <c r="A54" s="278">
        <v>44</v>
      </c>
      <c r="B54" s="279">
        <v>2111100634</v>
      </c>
      <c r="C54" s="280" t="s">
        <v>1076</v>
      </c>
      <c r="D54" s="281">
        <v>80.95238095238095</v>
      </c>
      <c r="E54" s="282">
        <v>78</v>
      </c>
      <c r="F54" s="281">
        <v>80</v>
      </c>
      <c r="G54" s="283">
        <v>93.75</v>
      </c>
      <c r="H54" s="313">
        <v>89</v>
      </c>
      <c r="I54" s="281">
        <v>85.71428571428571</v>
      </c>
      <c r="J54" s="284">
        <v>100</v>
      </c>
      <c r="K54" s="284">
        <v>100</v>
      </c>
      <c r="L54" s="285">
        <v>100</v>
      </c>
    </row>
    <row r="55" spans="1:12" ht="13.5" customHeight="1">
      <c r="A55" s="278">
        <v>45</v>
      </c>
      <c r="B55" s="279">
        <v>2111100635</v>
      </c>
      <c r="C55" s="280" t="s">
        <v>1077</v>
      </c>
      <c r="D55" s="281">
        <v>85.71428571428571</v>
      </c>
      <c r="E55" s="282">
        <v>78</v>
      </c>
      <c r="F55" s="281">
        <v>100</v>
      </c>
      <c r="G55" s="283">
        <v>75</v>
      </c>
      <c r="H55" s="313">
        <v>100</v>
      </c>
      <c r="I55" s="281">
        <v>95.23809523809523</v>
      </c>
      <c r="J55" s="284">
        <v>100</v>
      </c>
      <c r="K55" s="284">
        <v>100</v>
      </c>
      <c r="L55" s="285">
        <v>100</v>
      </c>
    </row>
    <row r="56" spans="1:12" ht="13.5" customHeight="1">
      <c r="A56" s="278">
        <v>46</v>
      </c>
      <c r="B56" s="279">
        <v>2111100636</v>
      </c>
      <c r="C56" s="280" t="s">
        <v>1078</v>
      </c>
      <c r="D56" s="281">
        <v>71.42857142857143</v>
      </c>
      <c r="E56" s="282">
        <v>78</v>
      </c>
      <c r="F56" s="281">
        <v>80</v>
      </c>
      <c r="G56" s="283">
        <v>68.75</v>
      </c>
      <c r="H56" s="313">
        <v>94</v>
      </c>
      <c r="I56" s="281">
        <v>71.42857142857143</v>
      </c>
      <c r="J56" s="284">
        <v>100</v>
      </c>
      <c r="K56" s="284">
        <v>100</v>
      </c>
      <c r="L56" s="285">
        <v>100</v>
      </c>
    </row>
    <row r="57" spans="1:12" ht="13.5" customHeight="1">
      <c r="A57" s="278">
        <v>47</v>
      </c>
      <c r="B57" s="279">
        <v>2111100637</v>
      </c>
      <c r="C57" s="280" t="s">
        <v>1079</v>
      </c>
      <c r="D57" s="281">
        <v>90.47619047619048</v>
      </c>
      <c r="E57" s="282">
        <v>91</v>
      </c>
      <c r="F57" s="281">
        <v>100</v>
      </c>
      <c r="G57" s="283">
        <v>75</v>
      </c>
      <c r="H57" s="313">
        <v>100</v>
      </c>
      <c r="I57" s="281">
        <v>90.47619047619048</v>
      </c>
      <c r="J57" s="284">
        <v>100</v>
      </c>
      <c r="K57" s="284">
        <v>100</v>
      </c>
      <c r="L57" s="285">
        <v>100</v>
      </c>
    </row>
    <row r="58" spans="1:12" ht="13.5" customHeight="1">
      <c r="A58" s="278">
        <v>48</v>
      </c>
      <c r="B58" s="279">
        <v>2111100638</v>
      </c>
      <c r="C58" s="280" t="s">
        <v>1080</v>
      </c>
      <c r="D58" s="281">
        <v>85.71428571428571</v>
      </c>
      <c r="E58" s="282">
        <v>61</v>
      </c>
      <c r="F58" s="281">
        <v>80</v>
      </c>
      <c r="G58" s="283">
        <v>68.75</v>
      </c>
      <c r="H58" s="313">
        <v>78</v>
      </c>
      <c r="I58" s="281">
        <v>80.95238095238095</v>
      </c>
      <c r="J58" s="284">
        <v>100</v>
      </c>
      <c r="K58" s="284">
        <v>88</v>
      </c>
      <c r="L58" s="285">
        <v>100</v>
      </c>
    </row>
    <row r="59" spans="1:12" ht="13.5" customHeight="1">
      <c r="A59" s="278">
        <v>49</v>
      </c>
      <c r="B59" s="279">
        <v>2111100639</v>
      </c>
      <c r="C59" s="280" t="s">
        <v>1081</v>
      </c>
      <c r="D59" s="281">
        <v>71.42857142857143</v>
      </c>
      <c r="E59" s="282">
        <v>83</v>
      </c>
      <c r="F59" s="281">
        <v>80</v>
      </c>
      <c r="G59" s="283">
        <v>75</v>
      </c>
      <c r="H59" s="313">
        <v>94</v>
      </c>
      <c r="I59" s="281">
        <v>66.66666666666666</v>
      </c>
      <c r="J59" s="286">
        <v>71.42857142857143</v>
      </c>
      <c r="K59" s="284">
        <v>100</v>
      </c>
      <c r="L59" s="285">
        <v>100</v>
      </c>
    </row>
    <row r="60" spans="1:12" ht="13.5" customHeight="1">
      <c r="A60" s="278">
        <v>50</v>
      </c>
      <c r="B60" s="279">
        <v>2111100640</v>
      </c>
      <c r="C60" s="280" t="s">
        <v>1082</v>
      </c>
      <c r="D60" s="281">
        <v>85.71428571428571</v>
      </c>
      <c r="E60" s="282">
        <v>78</v>
      </c>
      <c r="F60" s="281">
        <v>80</v>
      </c>
      <c r="G60" s="283">
        <v>75</v>
      </c>
      <c r="H60" s="313">
        <v>94</v>
      </c>
      <c r="I60" s="281">
        <v>85.71428571428571</v>
      </c>
      <c r="J60" s="284">
        <v>100</v>
      </c>
      <c r="K60" s="284">
        <v>88</v>
      </c>
      <c r="L60" s="285">
        <v>100</v>
      </c>
    </row>
    <row r="61" spans="1:12" ht="13.5" customHeight="1">
      <c r="A61" s="278">
        <v>51</v>
      </c>
      <c r="B61" s="279">
        <v>2111100641</v>
      </c>
      <c r="C61" s="280" t="s">
        <v>1083</v>
      </c>
      <c r="D61" s="281">
        <v>76.19047619047619</v>
      </c>
      <c r="E61" s="282">
        <v>78</v>
      </c>
      <c r="F61" s="281">
        <v>70</v>
      </c>
      <c r="G61" s="283">
        <v>68.75</v>
      </c>
      <c r="H61" s="313">
        <v>67</v>
      </c>
      <c r="I61" s="281">
        <v>76.19047619047619</v>
      </c>
      <c r="J61" s="286">
        <v>85.71428571428571</v>
      </c>
      <c r="K61" s="284">
        <v>100</v>
      </c>
      <c r="L61" s="285">
        <v>100</v>
      </c>
    </row>
    <row r="62" spans="1:12" ht="13.5" customHeight="1">
      <c r="A62" s="278">
        <v>52</v>
      </c>
      <c r="B62" s="279">
        <v>2111100642</v>
      </c>
      <c r="C62" s="280" t="s">
        <v>1084</v>
      </c>
      <c r="D62" s="281">
        <v>61.904761904761905</v>
      </c>
      <c r="E62" s="282">
        <v>65</v>
      </c>
      <c r="F62" s="281">
        <v>80</v>
      </c>
      <c r="G62" s="283">
        <v>62.5</v>
      </c>
      <c r="H62" s="313">
        <v>72</v>
      </c>
      <c r="I62" s="281">
        <v>80.95238095238095</v>
      </c>
      <c r="J62" s="284">
        <v>100</v>
      </c>
      <c r="K62" s="284">
        <v>100</v>
      </c>
      <c r="L62" s="285">
        <v>100</v>
      </c>
    </row>
    <row r="63" spans="1:12" ht="13.5" customHeight="1">
      <c r="A63" s="278">
        <v>53</v>
      </c>
      <c r="B63" s="279">
        <v>2111100643</v>
      </c>
      <c r="C63" s="280" t="s">
        <v>1085</v>
      </c>
      <c r="D63" s="281">
        <v>80.95238095238095</v>
      </c>
      <c r="E63" s="282">
        <v>78</v>
      </c>
      <c r="F63" s="281">
        <v>100</v>
      </c>
      <c r="G63" s="283">
        <v>81.25</v>
      </c>
      <c r="H63" s="313">
        <v>78</v>
      </c>
      <c r="I63" s="281">
        <v>85.71428571428571</v>
      </c>
      <c r="J63" s="284">
        <v>100</v>
      </c>
      <c r="K63" s="284">
        <v>100</v>
      </c>
      <c r="L63" s="285">
        <v>100</v>
      </c>
    </row>
    <row r="64" spans="1:12" ht="13.5" customHeight="1">
      <c r="A64" s="278">
        <v>54</v>
      </c>
      <c r="B64" s="279">
        <v>2111100644</v>
      </c>
      <c r="C64" s="280" t="s">
        <v>1086</v>
      </c>
      <c r="D64" s="281">
        <v>57.14285714285714</v>
      </c>
      <c r="E64" s="282">
        <v>57</v>
      </c>
      <c r="F64" s="281">
        <v>80</v>
      </c>
      <c r="G64" s="283">
        <v>75</v>
      </c>
      <c r="H64" s="313">
        <v>89</v>
      </c>
      <c r="I64" s="281">
        <v>80.95238095238095</v>
      </c>
      <c r="J64" s="284">
        <v>100</v>
      </c>
      <c r="K64" s="284">
        <v>100</v>
      </c>
      <c r="L64" s="285">
        <v>100</v>
      </c>
    </row>
    <row r="65" spans="1:12" ht="13.5" customHeight="1">
      <c r="A65" s="278">
        <v>55</v>
      </c>
      <c r="B65" s="279">
        <v>2111100645</v>
      </c>
      <c r="C65" s="280" t="s">
        <v>1087</v>
      </c>
      <c r="D65" s="281">
        <v>57.14285714285714</v>
      </c>
      <c r="E65" s="282">
        <v>48</v>
      </c>
      <c r="F65" s="281">
        <v>90</v>
      </c>
      <c r="G65" s="283">
        <v>68.75</v>
      </c>
      <c r="H65" s="313">
        <v>83</v>
      </c>
      <c r="I65" s="281">
        <v>66.66666666666666</v>
      </c>
      <c r="J65" s="286">
        <v>85.71428571428571</v>
      </c>
      <c r="K65" s="284">
        <v>100</v>
      </c>
      <c r="L65" s="281">
        <v>66.66666666666666</v>
      </c>
    </row>
    <row r="66" spans="1:12" ht="13.5" customHeight="1">
      <c r="A66" s="278">
        <v>56</v>
      </c>
      <c r="B66" s="279">
        <v>2111100646</v>
      </c>
      <c r="C66" s="280" t="s">
        <v>1088</v>
      </c>
      <c r="D66" s="281">
        <v>100</v>
      </c>
      <c r="E66" s="282">
        <v>91</v>
      </c>
      <c r="F66" s="281">
        <v>100</v>
      </c>
      <c r="G66" s="283">
        <v>93.75</v>
      </c>
      <c r="H66" s="313">
        <v>94</v>
      </c>
      <c r="I66" s="281">
        <v>100</v>
      </c>
      <c r="J66" s="284">
        <v>100</v>
      </c>
      <c r="K66" s="284">
        <v>100</v>
      </c>
      <c r="L66" s="285">
        <v>100</v>
      </c>
    </row>
    <row r="67" spans="1:12" ht="13.5" customHeight="1">
      <c r="A67" s="278">
        <v>57</v>
      </c>
      <c r="B67" s="279">
        <v>2111100647</v>
      </c>
      <c r="C67" s="280" t="s">
        <v>1089</v>
      </c>
      <c r="D67" s="281">
        <v>85.71428571428571</v>
      </c>
      <c r="E67" s="282">
        <v>65</v>
      </c>
      <c r="F67" s="281">
        <v>90</v>
      </c>
      <c r="G67" s="283">
        <v>75</v>
      </c>
      <c r="H67" s="313">
        <v>94</v>
      </c>
      <c r="I67" s="281">
        <v>76.19047619047619</v>
      </c>
      <c r="J67" s="284">
        <v>100</v>
      </c>
      <c r="K67" s="284">
        <v>88</v>
      </c>
      <c r="L67" s="285">
        <v>100</v>
      </c>
    </row>
    <row r="68" spans="1:12" ht="13.5" customHeight="1">
      <c r="A68" s="278">
        <v>58</v>
      </c>
      <c r="B68" s="279">
        <v>2111100648</v>
      </c>
      <c r="C68" s="280" t="s">
        <v>1090</v>
      </c>
      <c r="D68" s="281">
        <v>52.38095238095239</v>
      </c>
      <c r="E68" s="282">
        <v>48</v>
      </c>
      <c r="F68" s="281">
        <v>80</v>
      </c>
      <c r="G68" s="283">
        <v>62.5</v>
      </c>
      <c r="H68" s="313">
        <v>83</v>
      </c>
      <c r="I68" s="281">
        <v>71.42857142857143</v>
      </c>
      <c r="J68" s="286">
        <v>85.71428571428571</v>
      </c>
      <c r="K68" s="284">
        <v>100</v>
      </c>
      <c r="L68" s="285">
        <v>100</v>
      </c>
    </row>
    <row r="69" spans="1:12" ht="13.5" customHeight="1">
      <c r="A69" s="278">
        <v>59</v>
      </c>
      <c r="B69" s="279">
        <v>2111100649</v>
      </c>
      <c r="C69" s="280" t="s">
        <v>1091</v>
      </c>
      <c r="D69" s="281">
        <v>85.71428571428571</v>
      </c>
      <c r="E69" s="282">
        <v>78</v>
      </c>
      <c r="F69" s="281">
        <v>70</v>
      </c>
      <c r="G69" s="283">
        <v>75</v>
      </c>
      <c r="H69" s="313">
        <v>89</v>
      </c>
      <c r="I69" s="281">
        <v>80.95238095238095</v>
      </c>
      <c r="J69" s="286">
        <v>85.71428571428571</v>
      </c>
      <c r="K69" s="284">
        <v>88</v>
      </c>
      <c r="L69" s="281">
        <v>66.66666666666666</v>
      </c>
    </row>
    <row r="70" spans="1:12" ht="13.5" customHeight="1">
      <c r="A70" s="278">
        <v>60</v>
      </c>
      <c r="B70" s="279">
        <v>2111100652</v>
      </c>
      <c r="C70" s="280" t="s">
        <v>1092</v>
      </c>
      <c r="D70" s="281">
        <v>80.95238095238095</v>
      </c>
      <c r="E70" s="282">
        <v>87</v>
      </c>
      <c r="F70" s="281">
        <v>100</v>
      </c>
      <c r="G70" s="283">
        <v>81.25</v>
      </c>
      <c r="H70" s="313">
        <v>83</v>
      </c>
      <c r="I70" s="281">
        <v>80.95238095238095</v>
      </c>
      <c r="J70" s="286">
        <v>85.71428571428571</v>
      </c>
      <c r="K70" s="284">
        <v>100</v>
      </c>
      <c r="L70" s="285">
        <v>100</v>
      </c>
    </row>
    <row r="71" spans="1:12" ht="13.5" customHeight="1">
      <c r="A71" s="278">
        <v>61</v>
      </c>
      <c r="B71" s="279">
        <v>2111100653</v>
      </c>
      <c r="C71" s="280" t="s">
        <v>1093</v>
      </c>
      <c r="D71" s="281">
        <v>85.71428571428571</v>
      </c>
      <c r="E71" s="282">
        <v>83</v>
      </c>
      <c r="F71" s="281">
        <v>100</v>
      </c>
      <c r="G71" s="283">
        <v>87.5</v>
      </c>
      <c r="H71" s="313">
        <v>94</v>
      </c>
      <c r="I71" s="281">
        <v>80.95238095238095</v>
      </c>
      <c r="J71" s="284">
        <v>100</v>
      </c>
      <c r="K71" s="284">
        <v>88</v>
      </c>
      <c r="L71" s="285">
        <v>100</v>
      </c>
    </row>
    <row r="72" spans="1:12" ht="13.5" customHeight="1">
      <c r="A72" s="278">
        <v>62</v>
      </c>
      <c r="B72" s="279">
        <v>2111100665</v>
      </c>
      <c r="C72" s="280" t="s">
        <v>1094</v>
      </c>
      <c r="D72" s="281">
        <v>90.47619047619048</v>
      </c>
      <c r="E72" s="282">
        <v>83</v>
      </c>
      <c r="F72" s="281">
        <v>90</v>
      </c>
      <c r="G72" s="283">
        <v>87.5</v>
      </c>
      <c r="H72" s="313">
        <v>100</v>
      </c>
      <c r="I72" s="281">
        <v>95.23809523809523</v>
      </c>
      <c r="J72" s="286">
        <v>85.71428571428571</v>
      </c>
      <c r="K72" s="284">
        <v>88</v>
      </c>
      <c r="L72" s="285">
        <v>100</v>
      </c>
    </row>
    <row r="73" spans="1:12" ht="13.5" customHeight="1">
      <c r="A73" s="278">
        <v>63</v>
      </c>
      <c r="B73" s="279">
        <v>2212100072</v>
      </c>
      <c r="C73" s="280" t="s">
        <v>1095</v>
      </c>
      <c r="D73" s="281">
        <v>100</v>
      </c>
      <c r="E73" s="282">
        <v>91</v>
      </c>
      <c r="F73" s="281">
        <v>100</v>
      </c>
      <c r="G73" s="283">
        <v>81.25</v>
      </c>
      <c r="H73" s="313">
        <v>100</v>
      </c>
      <c r="I73" s="281">
        <v>95.23809523809523</v>
      </c>
      <c r="J73" s="284">
        <v>100</v>
      </c>
      <c r="K73" s="284">
        <v>100</v>
      </c>
      <c r="L73" s="285">
        <v>100</v>
      </c>
    </row>
    <row r="74" spans="1:12" ht="13.5" customHeight="1">
      <c r="A74" s="278">
        <v>64</v>
      </c>
      <c r="B74" s="279">
        <v>2212100073</v>
      </c>
      <c r="C74" s="280" t="s">
        <v>1096</v>
      </c>
      <c r="D74" s="281">
        <v>76.19047619047619</v>
      </c>
      <c r="E74" s="282">
        <v>83</v>
      </c>
      <c r="F74" s="281">
        <v>90</v>
      </c>
      <c r="G74" s="283">
        <v>75</v>
      </c>
      <c r="H74" s="313">
        <v>78</v>
      </c>
      <c r="I74" s="281">
        <v>80.95238095238095</v>
      </c>
      <c r="J74" s="284">
        <v>100</v>
      </c>
      <c r="K74" s="284">
        <v>100</v>
      </c>
      <c r="L74" s="285">
        <v>100</v>
      </c>
    </row>
    <row r="75" spans="1:12" ht="13.5" customHeight="1">
      <c r="A75" s="278">
        <v>65</v>
      </c>
      <c r="B75" s="279">
        <v>2212100074</v>
      </c>
      <c r="C75" s="280" t="s">
        <v>1097</v>
      </c>
      <c r="D75" s="281">
        <v>85.71428571428571</v>
      </c>
      <c r="E75" s="282">
        <v>65</v>
      </c>
      <c r="F75" s="281">
        <v>100</v>
      </c>
      <c r="G75" s="283">
        <v>75</v>
      </c>
      <c r="H75" s="313">
        <v>100</v>
      </c>
      <c r="I75" s="281">
        <v>71.42857142857143</v>
      </c>
      <c r="J75" s="284">
        <v>100</v>
      </c>
      <c r="K75" s="284">
        <v>100</v>
      </c>
      <c r="L75" s="285">
        <v>100</v>
      </c>
    </row>
    <row r="76" spans="1:12" ht="13.5" customHeight="1">
      <c r="A76" s="278">
        <v>66</v>
      </c>
      <c r="B76" s="279">
        <v>2212100075</v>
      </c>
      <c r="C76" s="280" t="s">
        <v>1098</v>
      </c>
      <c r="D76" s="281">
        <v>100</v>
      </c>
      <c r="E76" s="282">
        <v>91</v>
      </c>
      <c r="F76" s="281">
        <v>100</v>
      </c>
      <c r="G76" s="283">
        <v>87.5</v>
      </c>
      <c r="H76" s="313">
        <v>100</v>
      </c>
      <c r="I76" s="281">
        <v>100</v>
      </c>
      <c r="J76" s="284">
        <v>100</v>
      </c>
      <c r="K76" s="284">
        <v>88</v>
      </c>
      <c r="L76" s="285">
        <v>100</v>
      </c>
    </row>
    <row r="77" spans="1:12" ht="13.5" customHeight="1">
      <c r="A77" s="278">
        <v>67</v>
      </c>
      <c r="B77" s="279">
        <v>2212100077</v>
      </c>
      <c r="C77" s="280" t="s">
        <v>1099</v>
      </c>
      <c r="D77" s="281">
        <v>66.66666666666666</v>
      </c>
      <c r="E77" s="282">
        <v>48</v>
      </c>
      <c r="F77" s="281">
        <v>100</v>
      </c>
      <c r="G77" s="283">
        <v>56.25</v>
      </c>
      <c r="H77" s="313">
        <v>83</v>
      </c>
      <c r="I77" s="281">
        <v>52.38095238095239</v>
      </c>
      <c r="J77" s="286">
        <v>57.14285714285714</v>
      </c>
      <c r="K77" s="284">
        <v>75</v>
      </c>
      <c r="L77" s="285">
        <v>50</v>
      </c>
    </row>
    <row r="78" spans="1:12" ht="13.5" customHeight="1">
      <c r="A78" s="278">
        <v>68</v>
      </c>
      <c r="B78" s="279">
        <v>2212100078</v>
      </c>
      <c r="C78" s="280" t="s">
        <v>1100</v>
      </c>
      <c r="D78" s="281">
        <v>90.47619047619048</v>
      </c>
      <c r="E78" s="282">
        <v>78</v>
      </c>
      <c r="F78" s="281">
        <v>100</v>
      </c>
      <c r="G78" s="283">
        <v>93.75</v>
      </c>
      <c r="H78" s="313">
        <v>94</v>
      </c>
      <c r="I78" s="281">
        <v>95.23809523809523</v>
      </c>
      <c r="J78" s="284">
        <v>100</v>
      </c>
      <c r="K78" s="284">
        <v>88</v>
      </c>
      <c r="L78" s="285">
        <v>75</v>
      </c>
    </row>
    <row r="79" spans="1:12" ht="13.5" customHeight="1">
      <c r="A79" s="278">
        <v>69</v>
      </c>
      <c r="B79" s="279">
        <v>2212100079</v>
      </c>
      <c r="C79" s="280" t="s">
        <v>1101</v>
      </c>
      <c r="D79" s="281">
        <v>80.95238095238095</v>
      </c>
      <c r="E79" s="282">
        <v>78</v>
      </c>
      <c r="F79" s="281">
        <v>90</v>
      </c>
      <c r="G79" s="283">
        <v>68.75</v>
      </c>
      <c r="H79" s="313">
        <v>72</v>
      </c>
      <c r="I79" s="281">
        <v>71.42857142857143</v>
      </c>
      <c r="J79" s="286">
        <v>85.71428571428571</v>
      </c>
      <c r="K79" s="284">
        <v>88</v>
      </c>
      <c r="L79" s="285">
        <v>100</v>
      </c>
    </row>
    <row r="80" spans="1:12" ht="13.5" customHeight="1">
      <c r="A80" s="278">
        <v>70</v>
      </c>
      <c r="B80" s="279">
        <v>2212100080</v>
      </c>
      <c r="C80" s="280" t="s">
        <v>1102</v>
      </c>
      <c r="D80" s="281">
        <v>95.23809523809523</v>
      </c>
      <c r="E80" s="282">
        <v>91</v>
      </c>
      <c r="F80" s="281">
        <v>90</v>
      </c>
      <c r="G80" s="283">
        <v>68.75</v>
      </c>
      <c r="H80" s="313">
        <v>89</v>
      </c>
      <c r="I80" s="281">
        <v>90.47619047619048</v>
      </c>
      <c r="J80" s="284">
        <v>100</v>
      </c>
      <c r="K80" s="284">
        <v>75</v>
      </c>
      <c r="L80" s="285">
        <v>100</v>
      </c>
    </row>
    <row r="81" spans="1:12" ht="13.5" customHeight="1">
      <c r="A81" s="288">
        <v>71</v>
      </c>
      <c r="B81" s="289">
        <v>2212100081</v>
      </c>
      <c r="C81" s="290" t="s">
        <v>1103</v>
      </c>
      <c r="D81" s="281">
        <v>95.23809523809523</v>
      </c>
      <c r="E81" s="282">
        <v>100</v>
      </c>
      <c r="F81" s="281">
        <v>90</v>
      </c>
      <c r="G81" s="283">
        <v>93.75</v>
      </c>
      <c r="H81" s="313">
        <v>94</v>
      </c>
      <c r="I81" s="281">
        <v>100</v>
      </c>
      <c r="J81" s="284">
        <v>100</v>
      </c>
      <c r="K81" s="284">
        <v>75</v>
      </c>
      <c r="L81" s="285">
        <v>100</v>
      </c>
    </row>
    <row r="82" spans="1:12" ht="13.5" customHeight="1">
      <c r="A82" s="291">
        <v>72</v>
      </c>
      <c r="B82" s="292">
        <v>2212100128</v>
      </c>
      <c r="C82" s="293" t="s">
        <v>1104</v>
      </c>
      <c r="D82" s="281">
        <v>95.23809523809523</v>
      </c>
      <c r="E82" s="282">
        <v>91</v>
      </c>
      <c r="F82" s="281">
        <v>100</v>
      </c>
      <c r="G82" s="283">
        <v>87.5</v>
      </c>
      <c r="H82" s="313">
        <v>94</v>
      </c>
      <c r="I82" s="281">
        <v>100</v>
      </c>
      <c r="J82" s="294">
        <v>100</v>
      </c>
      <c r="K82" s="284">
        <v>100</v>
      </c>
      <c r="L82" s="285">
        <v>100</v>
      </c>
    </row>
  </sheetData>
  <sheetProtection/>
  <mergeCells count="4">
    <mergeCell ref="A6:A7"/>
    <mergeCell ref="B6:B7"/>
    <mergeCell ref="C6:C7"/>
    <mergeCell ref="D10:L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cet iee</dc:creator>
  <cp:keywords/>
  <dc:description/>
  <cp:lastModifiedBy>Academic</cp:lastModifiedBy>
  <dcterms:created xsi:type="dcterms:W3CDTF">2023-09-05T09:46:30Z</dcterms:created>
  <dcterms:modified xsi:type="dcterms:W3CDTF">2023-09-27T09:42:04Z</dcterms:modified>
  <cp:category/>
  <cp:version/>
  <cp:contentType/>
  <cp:contentStatus/>
</cp:coreProperties>
</file>